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890" tabRatio="901" activeTab="7"/>
  </bookViews>
  <sheets>
    <sheet name="ขั้นต่ำนิติกร" sheetId="11" r:id="rId1"/>
    <sheet name="ขั้นต่ำ-วชก.รายได้" sheetId="12" r:id="rId2"/>
    <sheet name=" พม." sheetId="9" r:id="rId3"/>
    <sheet name=" ลูกจ้าง" sheetId="10" r:id="rId4"/>
    <sheet name="ขั้นต่ำ-ตำแหน่งบริหาร" sheetId="13" r:id="rId5"/>
    <sheet name="ขั้นต่ำ-รถตำแหน่ง" sheetId="14" r:id="rId6"/>
    <sheet name="ขั้นต่ำ-จ่ายคืนค่าธรรมเนียมกศ." sheetId="15" r:id="rId7"/>
    <sheet name="ขั้นต่ำ-เหมาบริการงบรายได้" sheetId="17" r:id="rId8"/>
    <sheet name="รายละเอียด" sheetId="8" r:id="rId9"/>
  </sheets>
  <definedNames>
    <definedName name="_xlnm.Print_Area" localSheetId="7">'ขั้นต่ำ-เหมาบริการงบรายได้'!$A$1:$D$31</definedName>
    <definedName name="_xlnm.Print_Area" localSheetId="8">รายละเอียด!$A$1:$D$25</definedName>
    <definedName name="_xlnm.Print_Titles" localSheetId="4">'ขั้นต่ำ-ตำแหน่งบริหาร'!$1:$3</definedName>
    <definedName name="_xlnm.Print_Titles" localSheetId="5">'ขั้นต่ำ-รถตำแหน่ง'!$1:$3</definedName>
    <definedName name="_xlnm.Print_Titles" localSheetId="7">'ขั้นต่ำ-เหมาบริการงบรายได้'!$1:$4</definedName>
    <definedName name="_xlnm.Print_Titles" localSheetId="8">รายละเอียด!$2:$5</definedName>
  </definedNames>
  <calcPr calcId="144525"/>
</workbook>
</file>

<file path=xl/calcChain.xml><?xml version="1.0" encoding="utf-8"?>
<calcChain xmlns="http://schemas.openxmlformats.org/spreadsheetml/2006/main">
  <c r="C27" i="17" l="1"/>
  <c r="D20" i="15" l="1"/>
  <c r="C20" i="15"/>
  <c r="F10" i="14"/>
  <c r="F9" i="14"/>
  <c r="F8" i="14"/>
  <c r="F7" i="14"/>
  <c r="F6" i="14"/>
  <c r="F5" i="14"/>
  <c r="F14" i="14" s="1"/>
  <c r="F4" i="14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D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116" i="13" s="1"/>
  <c r="G4" i="13"/>
  <c r="I50" i="12" l="1"/>
  <c r="I49" i="12"/>
  <c r="I48" i="12"/>
  <c r="I47" i="12"/>
  <c r="I42" i="12"/>
  <c r="I41" i="12"/>
  <c r="I40" i="12"/>
  <c r="I39" i="12"/>
  <c r="I34" i="12"/>
  <c r="I33" i="12"/>
  <c r="I32" i="12"/>
  <c r="I31" i="12"/>
  <c r="I26" i="12"/>
  <c r="I25" i="12"/>
  <c r="I24" i="12"/>
  <c r="I23" i="12"/>
  <c r="I18" i="12"/>
  <c r="I17" i="12"/>
  <c r="I16" i="12"/>
  <c r="I15" i="12"/>
  <c r="I10" i="12"/>
  <c r="I9" i="12"/>
  <c r="I8" i="12"/>
  <c r="I7" i="12"/>
  <c r="G22" i="11"/>
  <c r="G21" i="11"/>
  <c r="G20" i="11"/>
  <c r="G19" i="11"/>
  <c r="G28" i="11" s="1"/>
  <c r="G1" i="11" s="1"/>
  <c r="G18" i="11"/>
  <c r="G12" i="11"/>
  <c r="G7" i="11"/>
  <c r="C19" i="8" l="1"/>
  <c r="C15" i="8"/>
  <c r="C11" i="8"/>
  <c r="C6" i="8"/>
  <c r="C22" i="8"/>
</calcChain>
</file>

<file path=xl/sharedStrings.xml><?xml version="1.0" encoding="utf-8"?>
<sst xmlns="http://schemas.openxmlformats.org/spreadsheetml/2006/main" count="354" uniqueCount="192">
  <si>
    <t>รวม</t>
  </si>
  <si>
    <t>ลำดับ</t>
  </si>
  <si>
    <t>รายการ</t>
  </si>
  <si>
    <t>รายละเอียด</t>
  </si>
  <si>
    <t>งบประมาณ</t>
  </si>
  <si>
    <t>บกศ.</t>
  </si>
  <si>
    <t>ประจำปีงบประมาณ พ.ศ. 2561</t>
  </si>
  <si>
    <t xml:space="preserve">รายละเอียด การขอตั้งงบประมาณ โครงการ............................................ </t>
  </si>
  <si>
    <t>***กรุณาตรวจสอบความถูกต้องและครบถ้วนของข้อมูล ที่จะต้องใช้จ่ายในปีงบประมาณ พ.ศ. 2561</t>
  </si>
  <si>
    <t>หน่วยงาน..........................................</t>
  </si>
  <si>
    <t>ค่าตอบแทน (ระบุ)</t>
  </si>
  <si>
    <t>ค่าใช้สอย (ระบุ)</t>
  </si>
  <si>
    <t>ค่าวัสดุ (ระบุ)</t>
  </si>
  <si>
    <t>ค่าสาธารณูปโภค (ระบุ)</t>
  </si>
  <si>
    <t>− ค่าอาหารว่างและเครื่องดื่ม</t>
  </si>
  <si>
    <t>− ค่าใช้จ่ายในการเดินทางมาประชุม</t>
  </si>
  <si>
    <t>− วัสดุสำนักงาน</t>
  </si>
  <si>
    <t>− วัสดุคอมพิวเตอร์</t>
  </si>
  <si>
    <t>− ค่าดวงตราไปรษณีย์</t>
  </si>
  <si>
    <t>− ค่าตอบแทนเบี้ยประชุมคณะกรรมการ</t>
  </si>
  <si>
    <t>− ค่าตอบแทนวิทยากร</t>
  </si>
  <si>
    <t>− ค่าปฏิบัติงานนอกเวลาราชการ</t>
  </si>
  <si>
    <t>− ค่าโทรศัพท์</t>
  </si>
  <si>
    <t>ผู้ให้ข้อมูล ..............................................................</t>
  </si>
  <si>
    <t>ณ วันที่ ..............................................................</t>
  </si>
  <si>
    <t>พนักงานมหาวิทยาลัยเงินรายได้ ประเภท บกศ. ประจำปีงบประมาณ พ.ศ. 2561</t>
  </si>
  <si>
    <t>ลำดับที่</t>
  </si>
  <si>
    <t>ชื่อ-สกุล</t>
  </si>
  <si>
    <t>ชื่อตำแหน่ง</t>
  </si>
  <si>
    <t>เลขที่ตำแหน่ง</t>
  </si>
  <si>
    <t>หน่วยงาน</t>
  </si>
  <si>
    <t>วุฒิที่บรรจุ</t>
  </si>
  <si>
    <t>อัตราเงินเดือนต่อเดือน</t>
  </si>
  <si>
    <t>คูณ 12 เดือน</t>
  </si>
  <si>
    <t>หลัก</t>
  </si>
  <si>
    <t>ย่อย</t>
  </si>
  <si>
    <t>ณ 1 ตุลาคม 2559 (ปี งปม. 61)</t>
  </si>
  <si>
    <t>ตั้ง งปม. ปี 60 (12 เดือน)</t>
  </si>
  <si>
    <t xml:space="preserve"> ประกันสังคม</t>
  </si>
  <si>
    <t>ขอตั้ง</t>
  </si>
  <si>
    <t>ณ วันที่ ..................................</t>
  </si>
  <si>
    <t>ลูกจ้างเงินรายได้ ประเภท บกศ. ประจำปีงบประมาณ พ.ศ. 2561</t>
  </si>
  <si>
    <t>รายละเอียด การขอตั้งงบประมาณ เงินตำแหน่งวิชาชีพ เงิน บกศ.</t>
  </si>
  <si>
    <t>รวมขอตั้ง</t>
  </si>
  <si>
    <t>1. ตกเบิกย้อนหลัง (ได้รับค่าตอบแทนระหว่างปีงบประมาณ 59 ซึ่งไม่ได้ขอตั้งงบประมาณไว้)</t>
  </si>
  <si>
    <t>ชื่อ - สกุล</t>
  </si>
  <si>
    <t>เลขที่</t>
  </si>
  <si>
    <t>ช่วงเวลา</t>
  </si>
  <si>
    <t>อัตรา</t>
  </si>
  <si>
    <t>จำนวน</t>
  </si>
  <si>
    <t>ตำแหน่ง</t>
  </si>
  <si>
    <t>เดือน</t>
  </si>
  <si>
    <t>2. ขอตั้งประจำปีงบประมาณ พ.ศ. 2561 (กรอกอัตราที่จะได้รับเงินระหว่างปีด้วย)</t>
  </si>
  <si>
    <t>* ปีงบประมาณ พศ. 2560 = 1 ต.ค. 59 - 30 ก.ย. 60</t>
  </si>
  <si>
    <t>** ปีงบประมาณ พศ. 2561 = 1 ต.ค. 60 - 30 ก.ย. 61</t>
  </si>
  <si>
    <t>รายละเอียด การขอตั้งงบประมาณ เงินตำแหน่งวิชาการ พนักงานมหาวิทยาลัย เงินบกศ.</t>
  </si>
  <si>
    <t>คณะครุศาสตร์</t>
  </si>
  <si>
    <t>สถานะผลงานทางวิชาการ</t>
  </si>
  <si>
    <t>ผ่านแล้ว</t>
  </si>
  <si>
    <t>ระหว่างพิจารณา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</si>
  <si>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</si>
  <si>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</si>
  <si>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</si>
  <si>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วิทยาลัยการดนตรี</t>
  </si>
  <si>
    <t>หน่วยงาน .....</t>
  </si>
  <si>
    <t>รายละเอียด การขอตั้งงบประมาณ เงินประจำตำแหน่งผู้บริหาร</t>
  </si>
  <si>
    <t>อัตราแผ่นดิน</t>
  </si>
  <si>
    <t>อัตราเงินรายได้</t>
  </si>
  <si>
    <t>x เท่า</t>
  </si>
  <si>
    <t>จำนวนเดือน</t>
  </si>
  <si>
    <t>อธิการบดี</t>
  </si>
  <si>
    <t>รองอธิการบดี 1</t>
  </si>
  <si>
    <t>รองอธิการบดี 2</t>
  </si>
  <si>
    <t>รองอธิการบดี 3</t>
  </si>
  <si>
    <t>รองอธิการบดี 4</t>
  </si>
  <si>
    <t>รองอธิการบดี 5</t>
  </si>
  <si>
    <t>รองอธิการบดี 6</t>
  </si>
  <si>
    <t>ผู้ช่วยอธิการบดี 1</t>
  </si>
  <si>
    <t>ผู้ช่วยอธิการบดี 2</t>
  </si>
  <si>
    <t>ผู้ช่วยอธิการบดี 3</t>
  </si>
  <si>
    <t>ผู้ช่วยอธิการบดี 4</t>
  </si>
  <si>
    <t>ผู้ช่วยอธิการบดี 5</t>
  </si>
  <si>
    <t>ผู้ช่วยอธิการบดี 6</t>
  </si>
  <si>
    <t>คณบดีคณะครุศาสตร์</t>
  </si>
  <si>
    <t>รองคณบดีคณะครุศาสตร์ 1</t>
  </si>
  <si>
    <t>รองคณบดีคณะครุศาสตร์ 2</t>
  </si>
  <si>
    <t>รองคณบดีคณะครุศาสตร์ 3</t>
  </si>
  <si>
    <t>รองคณบดีคณะครุศาสตร์ 4</t>
  </si>
  <si>
    <t>รองคณบดีคณะครุศาสตร์ 5</t>
  </si>
  <si>
    <t>คณบดีคณะมนุษยศาสตร์ฯ</t>
  </si>
  <si>
    <t>รองคณบดีคณะมนุษยศาสตร์ฯ 1</t>
  </si>
  <si>
    <t>รองคณบดีคณะมนุษยศาสตร์ฯ 2</t>
  </si>
  <si>
    <t>รองคณบดีคณะมนุษยศาสตร์ฯ 3</t>
  </si>
  <si>
    <t>รองคณบดีคณะมนุษยศาสตร์ฯ 4</t>
  </si>
  <si>
    <t>รองคณบดีคณะมนุษยศาสตร์ฯ 5</t>
  </si>
  <si>
    <t>คณบดีคณะวิทยาการจัดการ</t>
  </si>
  <si>
    <t>รองคณบดีคณะวิทยาการจัดการ 1</t>
  </si>
  <si>
    <t>รองคณบดีคณะวิทยาการจัดการ 2</t>
  </si>
  <si>
    <t>รองคณบดีคณะวิทยาการจัดการ 3</t>
  </si>
  <si>
    <t>รองคณบดีคณะวิทยาการจัดการ 4</t>
  </si>
  <si>
    <t>รองคณบดีคณะวิทยาการจัดการ 5</t>
  </si>
  <si>
    <t>คณบดีคณะวิทยาศาสตร์ฯ</t>
  </si>
  <si>
    <t>รองคณบดีคณะวิทยาศาสตร์ฯ 1</t>
  </si>
  <si>
    <t>รองคณบดีคณะวิทยาศาสตร์ฯ 2</t>
  </si>
  <si>
    <t>รองคณบดีคณะวิทยาศาสตร์ฯ 3</t>
  </si>
  <si>
    <t>รองคณบดีคณะวิทยาศาสตร์ฯ 4</t>
  </si>
  <si>
    <t>รองคณบดีคณะวิทยาศาสตร์ฯ 5</t>
  </si>
  <si>
    <t>ผอ.สำนักงานอธิการบดี</t>
  </si>
  <si>
    <t>ผอ.กองกลาง</t>
  </si>
  <si>
    <t>ผอ.กองบริหารงานบุคคล</t>
  </si>
  <si>
    <t>ผอ.กองนโยบายและแผน</t>
  </si>
  <si>
    <t>ผอ.กองคลัง</t>
  </si>
  <si>
    <t>ผอ.กองอาคาร</t>
  </si>
  <si>
    <t>ผอ.สำนักส่งเสริมวิชาการ</t>
  </si>
  <si>
    <t>รอง ผอ.สำนักส่งเสริมวิชาการ 1</t>
  </si>
  <si>
    <t>รอง ผอ.สำนักส่งเสริมวิชาการ 2</t>
  </si>
  <si>
    <t>รอง ผอ.สำนักส่งเสริมวิชาการ 3</t>
  </si>
  <si>
    <t>รอง ผอ.สำนักส่งเสริมวิชาการ 4</t>
  </si>
  <si>
    <t>ผอ.สถาบันวิจัยฯ</t>
  </si>
  <si>
    <t>รอง ผอ.สถาบันวิจัยฯ 1</t>
  </si>
  <si>
    <t>รอง ผอ.สถาบันวิจัยฯ 2</t>
  </si>
  <si>
    <t>รอง ผอ.สถาบันวิจัยฯ 3</t>
  </si>
  <si>
    <t>รอง ผอ.สถาบันวิจัยฯ 4</t>
  </si>
  <si>
    <t>ผอ.สำนักศิลปวัฒนธรรม</t>
  </si>
  <si>
    <t>รอง ผอ.สำนักศิลปวัฒนธรรม 1</t>
  </si>
  <si>
    <t>รอง ผอ.สำนักศิลปวัฒนธรรม 2</t>
  </si>
  <si>
    <t>รอง ผอ.สำนักศิลปวัฒนธรรม 3</t>
  </si>
  <si>
    <t>รอง ผอ.สำนักศิลปวัฒนธรรม 4</t>
  </si>
  <si>
    <t>ผอ.สำนักวิทยบริการ</t>
  </si>
  <si>
    <t>รอง ผอ.สำนักวิทยบริการ 1</t>
  </si>
  <si>
    <t>รอง ผอ.สำนักวิทยบริการ 2</t>
  </si>
  <si>
    <t>รอง ผอ.สำนักวิทยบริการ 3</t>
  </si>
  <si>
    <t>รอง ผอ.สำนักวิทยบริการ 4</t>
  </si>
  <si>
    <t>ผอ.สระยายโสม</t>
  </si>
  <si>
    <t>รอง ผอ.สระยายโสม 1</t>
  </si>
  <si>
    <t>รอง ผอ.สระยายโสม 2</t>
  </si>
  <si>
    <t>รอง ผอ.สระยายโสม 3</t>
  </si>
  <si>
    <t>รอง ผอ.สระยายโสม 4</t>
  </si>
  <si>
    <t>ผอ.สำนักสาธิต</t>
  </si>
  <si>
    <t>รอง ผอ.สำนักสาธิต 1</t>
  </si>
  <si>
    <t>รอง ผอ.สำนักสาธิต 2</t>
  </si>
  <si>
    <t>รอง ผอ.สำนักสาธิต 3</t>
  </si>
  <si>
    <t>รอง ผอ.สำนักสาธิต 4</t>
  </si>
  <si>
    <t>ผอ.สำนักคอมพิวเตอร์</t>
  </si>
  <si>
    <t>รอง ผอ.สำนักคอมพิวเตอร์ 1</t>
  </si>
  <si>
    <t>รอง ผอ.สำนักคอมพิวเตอร์ 2</t>
  </si>
  <si>
    <t>รอง ผอ.สำนักคอมพิวเตอร์ 3</t>
  </si>
  <si>
    <t>รอง ผอ.สำนักคอมพิวเตอร์ 4</t>
  </si>
  <si>
    <t>ผอ.สำนักวิเทศ</t>
  </si>
  <si>
    <t>รอง ผอ.สำนักวิเทศ 1</t>
  </si>
  <si>
    <t>รอง ผอ.สำนักวิเทศ 2</t>
  </si>
  <si>
    <t>รอง ผอ.สำนักวิเทศ 3</t>
  </si>
  <si>
    <t>รอง ผอ.สำนักวิเทศ 4</t>
  </si>
  <si>
    <t>ผอ.สำนักกิจการนิสิตฯ</t>
  </si>
  <si>
    <t>รอง ผอ.สำนักกิจการนิสิตฯ 1</t>
  </si>
  <si>
    <t>รอง ผอ.สำนักกิจการนิสิตฯ 2</t>
  </si>
  <si>
    <t>รอง ผอ.สำนักกิจการนิสิตฯ 3</t>
  </si>
  <si>
    <t>รอง ผอ.สำนักกิจการนิสิตฯ 4</t>
  </si>
  <si>
    <t>ผอ.สำนักประชาสัมพันธ์</t>
  </si>
  <si>
    <t>รอง ผอ.สำนักประชาสัมพันธ์ 1</t>
  </si>
  <si>
    <t>รอง ผอ.สำนักประชาสัมพันธ์ 2</t>
  </si>
  <si>
    <t>รอง ผอ.สำนักประชาสัมพันธ์ 3</t>
  </si>
  <si>
    <t>รอง ผอ.สำนักประชาสัมพันธ์ 4</t>
  </si>
  <si>
    <t>คณบดีวิทยาลัยการดนตรี</t>
  </si>
  <si>
    <t>รอง คณบดีสถาบันดนตรี 1</t>
  </si>
  <si>
    <t>รอง คณบดีสถาบันดนตรี 2</t>
  </si>
  <si>
    <t>รอง คณบดีสถาบันดนตรี 3</t>
  </si>
  <si>
    <t>รอง คณบดีสถาบันดนตรี 4</t>
  </si>
  <si>
    <t>คณบดีบัณฑิตวิทยาลัย</t>
  </si>
  <si>
    <t>รอง คณบดีบัณฑิตวิทยาลัย 1</t>
  </si>
  <si>
    <t>รอง คณบดีบัณฑิตวิทยาลัย 2</t>
  </si>
  <si>
    <t>รอง คณบดีบัณฑิตวิทยาลัย 3</t>
  </si>
  <si>
    <t>รอง คณบดีบัณฑิตวิทยาลัย 4</t>
  </si>
  <si>
    <t>รายละเอียด การขอตั้งงบประมาณ ค่าตอบแทนรถยนต์ประจำตำแหน่งผู้บริหาร</t>
  </si>
  <si>
    <t>อธิการบดี ผศ.ดร.ลินดา เกณฑ์มา</t>
  </si>
  <si>
    <t xml:space="preserve">รองอธิการบดี ……(ระบุชื่อ) …….. </t>
  </si>
  <si>
    <t>รายละเอียด การขอตั้งงบประมาณ รายจ่ายอื่น สำหรับจ่ายคืนค่าธรรมเนียมการศึกษา</t>
  </si>
  <si>
    <t>กศ.พ.</t>
  </si>
  <si>
    <t>กศ.บพ.</t>
  </si>
  <si>
    <t>ผู้สำเร็จการศึกษาด้านสังคมศาสตร์</t>
  </si>
  <si>
    <t>ผู้สำเร็จการศึกษาด้านวิทยาศาสตร์ฯ</t>
  </si>
  <si>
    <t>ผู้สำเร็จการศึกษาด้านวิทยาศาสตร์สุขภาพ</t>
  </si>
  <si>
    <t>รายละเอียด การขอตั้งงบประมาณ ค่าจ้างเหมาบริการต่างๆ ที่อยู่ในความดูแลของกองอาคารฯ</t>
  </si>
  <si>
    <t>ค่าจ้างเหมาบริการดูแลสวนหย่อมฯ</t>
  </si>
  <si>
    <t>ค่าจ้างดูแลบำรุงรักษาระบบลิฟต์โดยสาร</t>
  </si>
  <si>
    <t>ค่าใช้จ่ายเกี่ยวกับดูแลอาคารสถานที่</t>
  </si>
  <si>
    <t>ส่วนกลาง</t>
  </si>
  <si>
    <t>ค่าใช้จ่ายเกี่ยวกับยานพาหนะ</t>
  </si>
  <si>
    <t>จัดหาวัสดุ  อุปกรณ์ ดูแลซ่อมบำรุง</t>
  </si>
  <si>
    <t>จัดหาวัสดุ อุปกรณ์ น้ำมันเชื้อเพลิง</t>
  </si>
  <si>
    <t>ผู้ให้ข้อมูล ………………………………</t>
  </si>
  <si>
    <t>ณ วันที่ 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</si>
</sst>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name val="明朝"/>
      <family val="1"/>
      <charset val="128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color theme="1"/>
      <name val="TH SarabunPSK"/>
      <family val="2"/>
    </font>
    <font>
      <sz val="14"/>
      <color theme="9" tint="-0.499984740745262"/>
      <name val="TH SarabunPSK"/>
      <family val="2"/>
    </font>
    <font>
      <b/>
      <sz val="14"/>
      <color rgb="FF7030A0"/>
      <name val="TH SarabunPSK"/>
      <family val="2"/>
    </font>
    <font>
      <sz val="14"/>
      <color rgb="FFFF0000"/>
      <name val="TH SarabunPSK"/>
      <family val="2"/>
    </font>
    <font>
      <sz val="14"/>
      <color rgb="FF00B05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1" fillId="3" borderId="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187" fontId="6" fillId="0" borderId="0" xfId="1" applyNumberFormat="1" applyFont="1"/>
    <xf numFmtId="187" fontId="7" fillId="0" borderId="0" xfId="1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87" fontId="7" fillId="0" borderId="1" xfId="1" applyNumberFormat="1" applyFont="1" applyBorder="1" applyAlignment="1">
      <alignment horizontal="center"/>
    </xf>
    <xf numFmtId="187" fontId="6" fillId="0" borderId="2" xfId="1" applyNumberFormat="1" applyFont="1" applyBorder="1"/>
    <xf numFmtId="0" fontId="8" fillId="0" borderId="2" xfId="0" applyFont="1" applyBorder="1" applyAlignment="1">
      <alignment shrinkToFit="1"/>
    </xf>
    <xf numFmtId="0" fontId="8" fillId="0" borderId="2" xfId="0" applyFont="1" applyBorder="1"/>
    <xf numFmtId="0" fontId="8" fillId="0" borderId="4" xfId="0" applyFont="1" applyBorder="1" applyAlignment="1">
      <alignment shrinkToFit="1"/>
    </xf>
    <xf numFmtId="0" fontId="8" fillId="2" borderId="1" xfId="0" applyFont="1" applyFill="1" applyBorder="1" applyAlignment="1">
      <alignment shrinkToFit="1"/>
    </xf>
    <xf numFmtId="187" fontId="7" fillId="2" borderId="1" xfId="1" applyNumberFormat="1" applyFont="1" applyFill="1" applyBorder="1"/>
    <xf numFmtId="0" fontId="8" fillId="0" borderId="0" xfId="0" applyFont="1" applyBorder="1" applyAlignment="1">
      <alignment shrinkToFit="1"/>
    </xf>
    <xf numFmtId="187" fontId="8" fillId="0" borderId="0" xfId="140" applyNumberFormat="1" applyFont="1" applyBorder="1" applyAlignment="1">
      <alignment shrinkToFit="1"/>
    </xf>
    <xf numFmtId="0" fontId="8" fillId="0" borderId="5" xfId="0" applyFont="1" applyBorder="1" applyAlignment="1">
      <alignment shrinkToFi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3" xfId="0" applyFont="1" applyBorder="1" applyAlignment="1">
      <alignment shrinkToFit="1"/>
    </xf>
    <xf numFmtId="0" fontId="6" fillId="0" borderId="3" xfId="0" applyFont="1" applyBorder="1" applyAlignment="1">
      <alignment horizontal="center"/>
    </xf>
    <xf numFmtId="187" fontId="6" fillId="0" borderId="3" xfId="1" applyNumberFormat="1" applyFont="1" applyBorder="1"/>
    <xf numFmtId="187" fontId="8" fillId="0" borderId="1" xfId="140" applyNumberFormat="1" applyFont="1" applyBorder="1" applyAlignment="1">
      <alignment horizontal="center"/>
    </xf>
    <xf numFmtId="0" fontId="8" fillId="0" borderId="1" xfId="0" applyFont="1" applyBorder="1" applyAlignment="1">
      <alignment shrinkToFit="1"/>
    </xf>
    <xf numFmtId="187" fontId="6" fillId="0" borderId="1" xfId="1" applyNumberFormat="1" applyFont="1" applyBorder="1"/>
    <xf numFmtId="43" fontId="8" fillId="0" borderId="10" xfId="4" applyFont="1" applyBorder="1" applyAlignment="1">
      <alignment horizontal="left"/>
    </xf>
    <xf numFmtId="187" fontId="6" fillId="0" borderId="4" xfId="1" applyNumberFormat="1" applyFont="1" applyBorder="1"/>
    <xf numFmtId="0" fontId="8" fillId="0" borderId="11" xfId="0" applyFont="1" applyBorder="1" applyAlignment="1">
      <alignment shrinkToFit="1"/>
    </xf>
    <xf numFmtId="0" fontId="6" fillId="0" borderId="1" xfId="0" applyFont="1" applyBorder="1" applyAlignment="1">
      <alignment horizontal="center"/>
    </xf>
    <xf numFmtId="0" fontId="8" fillId="0" borderId="12" xfId="0" applyFont="1" applyBorder="1"/>
    <xf numFmtId="0" fontId="8" fillId="0" borderId="4" xfId="0" applyFont="1" applyBorder="1"/>
    <xf numFmtId="0" fontId="8" fillId="0" borderId="1" xfId="0" applyFont="1" applyBorder="1"/>
    <xf numFmtId="0" fontId="8" fillId="0" borderId="9" xfId="0" applyFont="1" applyBorder="1" applyAlignment="1">
      <alignment shrinkToFit="1"/>
    </xf>
    <xf numFmtId="43" fontId="8" fillId="0" borderId="5" xfId="4" applyFont="1" applyBorder="1" applyAlignment="1">
      <alignment horizontal="right"/>
    </xf>
    <xf numFmtId="0" fontId="9" fillId="2" borderId="1" xfId="0" applyFont="1" applyFill="1" applyBorder="1" applyAlignment="1">
      <alignment horizontal="center" shrinkToFit="1"/>
    </xf>
    <xf numFmtId="187" fontId="6" fillId="0" borderId="11" xfId="1" applyNumberFormat="1" applyFont="1" applyBorder="1"/>
    <xf numFmtId="0" fontId="8" fillId="0" borderId="0" xfId="19" applyFont="1" applyBorder="1" applyAlignment="1">
      <alignment shrinkToFit="1"/>
    </xf>
    <xf numFmtId="0" fontId="6" fillId="0" borderId="11" xfId="0" applyFont="1" applyBorder="1" applyAlignment="1">
      <alignment horizontal="center"/>
    </xf>
    <xf numFmtId="0" fontId="8" fillId="0" borderId="13" xfId="19" applyFont="1" applyBorder="1" applyAlignment="1">
      <alignment shrinkToFit="1"/>
    </xf>
    <xf numFmtId="0" fontId="8" fillId="0" borderId="4" xfId="19" applyFont="1" applyBorder="1" applyAlignment="1">
      <alignment shrinkToFit="1"/>
    </xf>
    <xf numFmtId="0" fontId="8" fillId="0" borderId="2" xfId="19" applyFont="1" applyBorder="1" applyAlignment="1">
      <alignment shrinkToFit="1"/>
    </xf>
    <xf numFmtId="43" fontId="8" fillId="0" borderId="2" xfId="4" applyFont="1" applyBorder="1" applyAlignment="1">
      <alignment horizontal="left"/>
    </xf>
    <xf numFmtId="0" fontId="0" fillId="0" borderId="0" xfId="0"/>
    <xf numFmtId="43" fontId="7" fillId="0" borderId="0" xfId="1" applyFont="1" applyAlignment="1"/>
    <xf numFmtId="187" fontId="7" fillId="0" borderId="0" xfId="1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9" fillId="6" borderId="1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43" fontId="6" fillId="0" borderId="0" xfId="1" applyFont="1"/>
    <xf numFmtId="43" fontId="6" fillId="0" borderId="0" xfId="1" applyFont="1" applyAlignment="1">
      <alignment shrinkToFit="1"/>
    </xf>
    <xf numFmtId="43" fontId="7" fillId="0" borderId="0" xfId="1" applyFont="1" applyAlignment="1">
      <alignment horizontal="right"/>
    </xf>
    <xf numFmtId="187" fontId="7" fillId="6" borderId="16" xfId="1" applyNumberFormat="1" applyFont="1" applyFill="1" applyBorder="1"/>
    <xf numFmtId="43" fontId="6" fillId="0" borderId="0" xfId="1" applyFont="1" applyAlignment="1"/>
    <xf numFmtId="43" fontId="7" fillId="0" borderId="14" xfId="1" applyFont="1" applyBorder="1" applyAlignment="1">
      <alignment horizontal="center" vertical="center" shrinkToFit="1"/>
    </xf>
    <xf numFmtId="187" fontId="7" fillId="0" borderId="14" xfId="1" applyNumberFormat="1" applyFont="1" applyBorder="1" applyAlignment="1">
      <alignment horizontal="center" vertical="center"/>
    </xf>
    <xf numFmtId="43" fontId="7" fillId="0" borderId="17" xfId="1" applyFont="1" applyBorder="1" applyAlignment="1">
      <alignment horizontal="center" vertical="center" shrinkToFit="1"/>
    </xf>
    <xf numFmtId="187" fontId="7" fillId="0" borderId="17" xfId="1" applyNumberFormat="1" applyFont="1" applyBorder="1" applyAlignment="1">
      <alignment horizontal="center" vertical="center"/>
    </xf>
    <xf numFmtId="43" fontId="6" fillId="0" borderId="1" xfId="1" applyFont="1" applyBorder="1"/>
    <xf numFmtId="43" fontId="6" fillId="0" borderId="1" xfId="1" applyFont="1" applyBorder="1" applyAlignment="1">
      <alignment shrinkToFit="1"/>
    </xf>
    <xf numFmtId="0" fontId="7" fillId="6" borderId="1" xfId="0" applyFont="1" applyFill="1" applyBorder="1" applyAlignment="1">
      <alignment horizontal="center"/>
    </xf>
    <xf numFmtId="43" fontId="7" fillId="6" borderId="1" xfId="1" applyFont="1" applyFill="1" applyBorder="1" applyAlignment="1">
      <alignment horizontal="center"/>
    </xf>
    <xf numFmtId="43" fontId="7" fillId="6" borderId="1" xfId="1" applyFont="1" applyFill="1" applyBorder="1" applyAlignment="1">
      <alignment shrinkToFit="1"/>
    </xf>
    <xf numFmtId="43" fontId="7" fillId="6" borderId="1" xfId="1" applyFont="1" applyFill="1" applyBorder="1"/>
    <xf numFmtId="187" fontId="7" fillId="6" borderId="1" xfId="1" applyNumberFormat="1" applyFont="1" applyFill="1" applyBorder="1"/>
    <xf numFmtId="43" fontId="6" fillId="0" borderId="0" xfId="1" applyFont="1" applyBorder="1"/>
    <xf numFmtId="43" fontId="6" fillId="0" borderId="0" xfId="1" applyFont="1" applyBorder="1" applyAlignment="1">
      <alignment shrinkToFit="1"/>
    </xf>
    <xf numFmtId="187" fontId="6" fillId="0" borderId="0" xfId="1" applyNumberFormat="1" applyFont="1" applyBorder="1"/>
    <xf numFmtId="49" fontId="6" fillId="0" borderId="1" xfId="1" applyNumberFormat="1" applyFont="1" applyBorder="1" applyAlignment="1">
      <alignment horizontal="center" shrinkToFit="1"/>
    </xf>
    <xf numFmtId="0" fontId="6" fillId="0" borderId="0" xfId="0" applyFont="1" applyBorder="1" applyAlignment="1"/>
    <xf numFmtId="0" fontId="7" fillId="0" borderId="0" xfId="0" applyFont="1" applyBorder="1" applyAlignment="1">
      <alignment horizontal="left"/>
    </xf>
    <xf numFmtId="43" fontId="7" fillId="0" borderId="0" xfId="1" applyFont="1"/>
    <xf numFmtId="43" fontId="7" fillId="0" borderId="0" xfId="1" applyFont="1" applyAlignment="1">
      <alignment shrinkToFit="1"/>
    </xf>
    <xf numFmtId="187" fontId="7" fillId="0" borderId="0" xfId="1" applyNumberFormat="1" applyFont="1"/>
    <xf numFmtId="43" fontId="7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 shrinkToFit="1"/>
    </xf>
    <xf numFmtId="187" fontId="8" fillId="0" borderId="0" xfId="1" applyNumberFormat="1" applyFont="1"/>
    <xf numFmtId="0" fontId="6" fillId="0" borderId="0" xfId="0" applyFont="1" applyFill="1"/>
    <xf numFmtId="0" fontId="7" fillId="0" borderId="1" xfId="0" applyFont="1" applyBorder="1" applyAlignment="1">
      <alignment horizontal="center" vertical="center"/>
    </xf>
    <xf numFmtId="187" fontId="7" fillId="0" borderId="1" xfId="1" applyNumberFormat="1" applyFont="1" applyBorder="1" applyAlignment="1">
      <alignment horizontal="center" vertical="center"/>
    </xf>
    <xf numFmtId="187" fontId="9" fillId="0" borderId="1" xfId="1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7" fontId="6" fillId="0" borderId="1" xfId="1" applyNumberFormat="1" applyFont="1" applyFill="1" applyBorder="1"/>
    <xf numFmtId="187" fontId="8" fillId="7" borderId="1" xfId="1" applyNumberFormat="1" applyFont="1" applyFill="1" applyBorder="1"/>
    <xf numFmtId="187" fontId="6" fillId="0" borderId="0" xfId="0" applyNumberFormat="1" applyFont="1" applyFill="1"/>
    <xf numFmtId="187" fontId="8" fillId="0" borderId="1" xfId="1" applyNumberFormat="1" applyFont="1" applyBorder="1"/>
    <xf numFmtId="187" fontId="8" fillId="0" borderId="1" xfId="1" applyNumberFormat="1" applyFont="1" applyFill="1" applyBorder="1"/>
    <xf numFmtId="43" fontId="6" fillId="0" borderId="1" xfId="1" applyFont="1" applyBorder="1" applyAlignment="1">
      <alignment horizontal="left" indent="1"/>
    </xf>
    <xf numFmtId="187" fontId="11" fillId="0" borderId="1" xfId="1" applyNumberFormat="1" applyFont="1" applyFill="1" applyBorder="1"/>
    <xf numFmtId="187" fontId="9" fillId="6" borderId="1" xfId="1" applyNumberFormat="1" applyFont="1" applyFill="1" applyBorder="1"/>
    <xf numFmtId="0" fontId="7" fillId="0" borderId="0" xfId="0" applyFont="1" applyFill="1"/>
    <xf numFmtId="187" fontId="8" fillId="0" borderId="0" xfId="1" applyNumberFormat="1" applyFont="1" applyBorder="1"/>
    <xf numFmtId="187" fontId="9" fillId="0" borderId="0" xfId="1" applyNumberFormat="1" applyFont="1"/>
    <xf numFmtId="0" fontId="8" fillId="0" borderId="0" xfId="0" applyFont="1"/>
    <xf numFmtId="0" fontId="6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7" fillId="6" borderId="1" xfId="0" applyFont="1" applyFill="1" applyBorder="1"/>
    <xf numFmtId="43" fontId="12" fillId="0" borderId="0" xfId="1" applyFont="1"/>
    <xf numFmtId="187" fontId="8" fillId="0" borderId="2" xfId="1" applyNumberFormat="1" applyFont="1" applyBorder="1"/>
    <xf numFmtId="0" fontId="8" fillId="0" borderId="18" xfId="0" applyFont="1" applyBorder="1" applyAlignment="1">
      <alignment shrinkToFit="1"/>
    </xf>
    <xf numFmtId="0" fontId="13" fillId="0" borderId="2" xfId="0" applyFont="1" applyBorder="1" applyAlignment="1">
      <alignment shrinkToFit="1"/>
    </xf>
    <xf numFmtId="0" fontId="14" fillId="0" borderId="0" xfId="0" applyFont="1"/>
    <xf numFmtId="0" fontId="8" fillId="0" borderId="11" xfId="0" applyFont="1" applyBorder="1"/>
    <xf numFmtId="187" fontId="8" fillId="0" borderId="11" xfId="1" applyNumberFormat="1" applyFont="1" applyBorder="1"/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3" fontId="7" fillId="0" borderId="14" xfId="1" applyFont="1" applyBorder="1" applyAlignment="1">
      <alignment horizontal="center" vertical="center"/>
    </xf>
    <xf numFmtId="43" fontId="7" fillId="0" borderId="17" xfId="1" applyFont="1" applyBorder="1" applyAlignment="1">
      <alignment horizontal="center" vertical="center"/>
    </xf>
    <xf numFmtId="187" fontId="7" fillId="0" borderId="14" xfId="1" applyNumberFormat="1" applyFont="1" applyBorder="1" applyAlignment="1">
      <alignment horizontal="center" vertical="center"/>
    </xf>
    <xf numFmtId="187" fontId="7" fillId="0" borderId="17" xfId="1" applyNumberFormat="1" applyFont="1" applyBorder="1" applyAlignment="1">
      <alignment horizontal="center" vertical="center"/>
    </xf>
    <xf numFmtId="43" fontId="7" fillId="0" borderId="12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43" fontId="7" fillId="0" borderId="0" xfId="1" applyFont="1" applyAlignment="1">
      <alignment horizontal="left"/>
    </xf>
    <xf numFmtId="43" fontId="9" fillId="0" borderId="6" xfId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152">
    <cellStyle name="0,0_x000d__x000a_NA_x000d__x000a_" xfId="2"/>
    <cellStyle name="Comma" xfId="1" builtinId="3"/>
    <cellStyle name="Comma [0] 2" xfId="3"/>
    <cellStyle name="Comma 2" xfId="4"/>
    <cellStyle name="Comma 2 2" xfId="5"/>
    <cellStyle name="Comma 3" xfId="6"/>
    <cellStyle name="Comma 4" xfId="7"/>
    <cellStyle name="Comma 5" xfId="8"/>
    <cellStyle name="Comma 6" xfId="150"/>
    <cellStyle name="Comma 7" xfId="151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9"/>
    <cellStyle name="Normal 2 10" xfId="20"/>
    <cellStyle name="Normal 2 11" xfId="21"/>
    <cellStyle name="Normal 2 12" xfId="22"/>
    <cellStyle name="Normal 2 13" xfId="23"/>
    <cellStyle name="Normal 2 14" xfId="24"/>
    <cellStyle name="Normal 2 15" xfId="25"/>
    <cellStyle name="Normal 2 16" xfId="26"/>
    <cellStyle name="Normal 2 17" xfId="27"/>
    <cellStyle name="Normal 2 18" xfId="28"/>
    <cellStyle name="Normal 2 2" xfId="29"/>
    <cellStyle name="Normal 2 2 2" xfId="148"/>
    <cellStyle name="Normal 2 3" xfId="30"/>
    <cellStyle name="Normal 2 4" xfId="31"/>
    <cellStyle name="Normal 2 5" xfId="32"/>
    <cellStyle name="Normal 2 6" xfId="33"/>
    <cellStyle name="Normal 2 7" xfId="34"/>
    <cellStyle name="Normal 2 8" xfId="35"/>
    <cellStyle name="Normal 2 9" xfId="36"/>
    <cellStyle name="Normal 20" xfId="37"/>
    <cellStyle name="Normal 21" xfId="38"/>
    <cellStyle name="Normal 22" xfId="39"/>
    <cellStyle name="Normal 23" xfId="40"/>
    <cellStyle name="Normal 24" xfId="41"/>
    <cellStyle name="Normal 25" xfId="42"/>
    <cellStyle name="Normal 26" xfId="43"/>
    <cellStyle name="Normal 27" xfId="44"/>
    <cellStyle name="Normal 28" xfId="45"/>
    <cellStyle name="Normal 29" xfId="46"/>
    <cellStyle name="Normal 3" xfId="47"/>
    <cellStyle name="Normal 3 10" xfId="48"/>
    <cellStyle name="Normal 3 11" xfId="49"/>
    <cellStyle name="Normal 3 12" xfId="50"/>
    <cellStyle name="Normal 3 13" xfId="51"/>
    <cellStyle name="Normal 3 14" xfId="52"/>
    <cellStyle name="Normal 3 15" xfId="53"/>
    <cellStyle name="Normal 3 16" xfId="54"/>
    <cellStyle name="Normal 3 17" xfId="55"/>
    <cellStyle name="Normal 3 18" xfId="56"/>
    <cellStyle name="Normal 3 2" xfId="57"/>
    <cellStyle name="Normal 3 3" xfId="58"/>
    <cellStyle name="Normal 3 4" xfId="59"/>
    <cellStyle name="Normal 3 5" xfId="60"/>
    <cellStyle name="Normal 3 6" xfId="61"/>
    <cellStyle name="Normal 3 7" xfId="62"/>
    <cellStyle name="Normal 3 8" xfId="63"/>
    <cellStyle name="Normal 3 9" xfId="64"/>
    <cellStyle name="Normal 30" xfId="65"/>
    <cellStyle name="Normal 31" xfId="66"/>
    <cellStyle name="Normal 32" xfId="67"/>
    <cellStyle name="Normal 33 2" xfId="68"/>
    <cellStyle name="Normal 35 2" xfId="69"/>
    <cellStyle name="Normal 36 2" xfId="70"/>
    <cellStyle name="Normal 37 2" xfId="71"/>
    <cellStyle name="Normal 38 2" xfId="72"/>
    <cellStyle name="Normal 39 2" xfId="73"/>
    <cellStyle name="Normal 4" xfId="74"/>
    <cellStyle name="Normal 40 2" xfId="75"/>
    <cellStyle name="Normal 41 2" xfId="76"/>
    <cellStyle name="Normal 42 2" xfId="77"/>
    <cellStyle name="Normal 43 2" xfId="78"/>
    <cellStyle name="Normal 44 2" xfId="79"/>
    <cellStyle name="Normal 45 2" xfId="80"/>
    <cellStyle name="Normal 46 2" xfId="81"/>
    <cellStyle name="Normal 47 2" xfId="82"/>
    <cellStyle name="Normal 48 2" xfId="83"/>
    <cellStyle name="Normal 5" xfId="84"/>
    <cellStyle name="Normal 5 10" xfId="85"/>
    <cellStyle name="Normal 5 11" xfId="86"/>
    <cellStyle name="Normal 5 12" xfId="87"/>
    <cellStyle name="Normal 5 13" xfId="88"/>
    <cellStyle name="Normal 5 14" xfId="89"/>
    <cellStyle name="Normal 5 15" xfId="90"/>
    <cellStyle name="Normal 5 16" xfId="91"/>
    <cellStyle name="Normal 5 17" xfId="92"/>
    <cellStyle name="Normal 5 18" xfId="93"/>
    <cellStyle name="Normal 5 2" xfId="94"/>
    <cellStyle name="Normal 5 3" xfId="95"/>
    <cellStyle name="Normal 5 4" xfId="96"/>
    <cellStyle name="Normal 5 5" xfId="97"/>
    <cellStyle name="Normal 5 6" xfId="98"/>
    <cellStyle name="Normal 5 7" xfId="99"/>
    <cellStyle name="Normal 5 8" xfId="100"/>
    <cellStyle name="Normal 5 9" xfId="101"/>
    <cellStyle name="Normal 6 10" xfId="102"/>
    <cellStyle name="Normal 6 11" xfId="103"/>
    <cellStyle name="Normal 6 12" xfId="104"/>
    <cellStyle name="Normal 6 13" xfId="105"/>
    <cellStyle name="Normal 6 14" xfId="106"/>
    <cellStyle name="Normal 6 15" xfId="107"/>
    <cellStyle name="Normal 6 16" xfId="108"/>
    <cellStyle name="Normal 6 17" xfId="109"/>
    <cellStyle name="Normal 6 18" xfId="110"/>
    <cellStyle name="Normal 6 2" xfId="111"/>
    <cellStyle name="Normal 6 3" xfId="112"/>
    <cellStyle name="Normal 6 4" xfId="113"/>
    <cellStyle name="Normal 6 5" xfId="114"/>
    <cellStyle name="Normal 6 6" xfId="115"/>
    <cellStyle name="Normal 6 7" xfId="116"/>
    <cellStyle name="Normal 6 8" xfId="117"/>
    <cellStyle name="Normal 6 9" xfId="118"/>
    <cellStyle name="Normal 7 10" xfId="119"/>
    <cellStyle name="Normal 7 11" xfId="120"/>
    <cellStyle name="Normal 7 12" xfId="121"/>
    <cellStyle name="Normal 7 13" xfId="122"/>
    <cellStyle name="Normal 7 14" xfId="123"/>
    <cellStyle name="Normal 7 15" xfId="124"/>
    <cellStyle name="Normal 7 16" xfId="125"/>
    <cellStyle name="Normal 7 17" xfId="126"/>
    <cellStyle name="Normal 7 18" xfId="127"/>
    <cellStyle name="Normal 7 19" xfId="128"/>
    <cellStyle name="Normal 7 2" xfId="129"/>
    <cellStyle name="Normal 7 3" xfId="130"/>
    <cellStyle name="Normal 7 4" xfId="131"/>
    <cellStyle name="Normal 7 5" xfId="132"/>
    <cellStyle name="Normal 7 6" xfId="133"/>
    <cellStyle name="Normal 7 7" xfId="134"/>
    <cellStyle name="Normal 7 8" xfId="135"/>
    <cellStyle name="Normal 7 9" xfId="136"/>
    <cellStyle name="Normal 8" xfId="137"/>
    <cellStyle name="Normal 9" xfId="138"/>
    <cellStyle name="Normal 9 2" xfId="139"/>
    <cellStyle name="Note 2" xfId="149"/>
    <cellStyle name="เครื่องหมายจุลภาค 2" xfId="140"/>
    <cellStyle name="เครื่องหมายจุลภาค 2 2" xfId="141"/>
    <cellStyle name="เครื่องหมายจุลภาค 3" xfId="142"/>
    <cellStyle name="ปกติ 2" xfId="144"/>
    <cellStyle name="ปกติ 2 2" xfId="145"/>
    <cellStyle name="ปกติ 3" xfId="146"/>
    <cellStyle name="เปอร์เซ็นต์ 2" xfId="143"/>
    <cellStyle name="標準_N30-49" xfId="147"/>
  </cellStyles>
  <dxfs count="0"/>
  <tableStyles count="0" defaultTableStyle="TableStyleMedium2" defaultPivotStyle="PivotStyleLight16"/>
  <colors>
    <mruColors>
      <color rgb="FFFF99FF"/>
      <color rgb="FFCC00CC"/>
      <color rgb="FFFF00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2495550</xdr:colOff>
      <xdr:row>12</xdr:row>
      <xdr:rowOff>133350</xdr:rowOff>
    </xdr:to>
    <xdr:sp macro="" textlink="">
      <xdr:nvSpPr>
        <xdr:cNvPr id="2" name="TextBox 1"/>
        <xdr:cNvSpPr txBox="1"/>
      </xdr:nvSpPr>
      <xdr:spPr>
        <a:xfrm>
          <a:off x="3057525" y="1190625"/>
          <a:ext cx="2495550" cy="1800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กรุณาระบุรายละเอียดของแต่ละโครงการ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 ให้ชัดเจน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(จำนวนคน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X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เบี้ยประชุม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x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ครั้ง)</a:t>
          </a:r>
        </a:p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เช่น ค่าเบี้ยประชุม การประชุมคณะกรรมการ...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ประธาน 1 คน เบี้ย 1,000 บาท 12 ครั้ง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กรรมการ 15 คน เบี้ย 500 บาท 12 ครั้ง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เลขา 2 คน เบี้ย 300 บาท 12 ครั้ง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= (1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x1,000x12)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 + (15x500x12) +(2x300x12)</a:t>
          </a:r>
        </a:p>
        <a:p>
          <a:pPr algn="l"/>
          <a:r>
            <a:rPr lang="th-TH" sz="1400" baseline="0"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109,200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6</xdr:row>
      <xdr:rowOff>66674</xdr:rowOff>
    </xdr:from>
    <xdr:to>
      <xdr:col>3</xdr:col>
      <xdr:colOff>3009900</xdr:colOff>
      <xdr:row>13</xdr:row>
      <xdr:rowOff>200024</xdr:rowOff>
    </xdr:to>
    <xdr:sp macro="" textlink="">
      <xdr:nvSpPr>
        <xdr:cNvPr id="2" name="TextBox 1"/>
        <xdr:cNvSpPr txBox="1"/>
      </xdr:nvSpPr>
      <xdr:spPr>
        <a:xfrm>
          <a:off x="4114800" y="1495424"/>
          <a:ext cx="2495550" cy="1800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กรุณาระบุรายละเอียดของแต่ละโครงการ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      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 ให้ชัดเจน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(จำนวนคน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X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เบี้ยประชุม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x</a:t>
          </a:r>
          <a:r>
            <a:rPr lang="th-TH" sz="1400">
              <a:latin typeface="TH SarabunPSK" pitchFamily="34" charset="-34"/>
              <a:cs typeface="TH SarabunPSK" pitchFamily="34" charset="-34"/>
            </a:rPr>
            <a:t>ครั้ง)</a:t>
          </a:r>
        </a:p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เช่น ค่าเบี้ยประชุม การประชุมคณะกรรมการ...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ประธาน 1 คน เบี้ย 1,000 บาท 12 ครั้ง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กรรมการ 15 คน เบี้ย 500 บาท 12 ครั้ง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เลขา 2 คน เบี้ย 300 บาท 12 ครั้ง</a:t>
          </a:r>
          <a:endParaRPr lang="en-US" sz="14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400">
              <a:latin typeface="TH SarabunPSK" pitchFamily="34" charset="-34"/>
              <a:cs typeface="TH SarabunPSK" pitchFamily="34" charset="-34"/>
            </a:rPr>
            <a:t>= (1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x1,000x12)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 + (15x500x12) +(2x300x12)</a:t>
          </a:r>
        </a:p>
        <a:p>
          <a:pPr algn="l"/>
          <a:r>
            <a:rPr lang="th-TH" sz="1400" baseline="0"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109,200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workbookViewId="0">
      <selection activeCell="B26" sqref="B26"/>
    </sheetView>
  </sheetViews>
  <sheetFormatPr defaultRowHeight="18.75"/>
  <cols>
    <col min="1" max="1" width="4.875" style="2" customWidth="1"/>
    <col min="2" max="2" width="21" style="62" customWidth="1"/>
    <col min="3" max="3" width="6.625" style="63" customWidth="1"/>
    <col min="4" max="4" width="13.25" style="62" customWidth="1"/>
    <col min="5" max="5" width="9" style="3" customWidth="1"/>
    <col min="6" max="6" width="6.375" style="3" bestFit="1" customWidth="1"/>
    <col min="7" max="7" width="10" style="3" customWidth="1"/>
    <col min="8" max="16384" width="9" style="1"/>
  </cols>
  <sheetData>
    <row r="1" spans="1:7" ht="20.25" thickTop="1" thickBot="1">
      <c r="A1" s="45" t="s">
        <v>42</v>
      </c>
      <c r="F1" s="64" t="s">
        <v>43</v>
      </c>
      <c r="G1" s="65">
        <f>G12+G28</f>
        <v>0</v>
      </c>
    </row>
    <row r="2" spans="1:7" ht="19.5" thickTop="1">
      <c r="A2" s="45" t="s">
        <v>6</v>
      </c>
    </row>
    <row r="3" spans="1:7">
      <c r="A3" s="66"/>
    </row>
    <row r="4" spans="1:7">
      <c r="A4" s="45" t="s">
        <v>44</v>
      </c>
    </row>
    <row r="5" spans="1:7" s="55" customFormat="1">
      <c r="A5" s="118" t="s">
        <v>1</v>
      </c>
      <c r="B5" s="120" t="s">
        <v>45</v>
      </c>
      <c r="C5" s="67" t="s">
        <v>46</v>
      </c>
      <c r="D5" s="120" t="s">
        <v>47</v>
      </c>
      <c r="E5" s="122" t="s">
        <v>48</v>
      </c>
      <c r="F5" s="68" t="s">
        <v>49</v>
      </c>
      <c r="G5" s="122" t="s">
        <v>0</v>
      </c>
    </row>
    <row r="6" spans="1:7" s="55" customFormat="1">
      <c r="A6" s="119"/>
      <c r="B6" s="121"/>
      <c r="C6" s="69" t="s">
        <v>50</v>
      </c>
      <c r="D6" s="121"/>
      <c r="E6" s="123"/>
      <c r="F6" s="70" t="s">
        <v>51</v>
      </c>
      <c r="G6" s="123"/>
    </row>
    <row r="7" spans="1:7">
      <c r="A7" s="30">
        <v>1</v>
      </c>
      <c r="B7" s="71"/>
      <c r="C7" s="72"/>
      <c r="D7" s="71"/>
      <c r="E7" s="26"/>
      <c r="F7" s="26"/>
      <c r="G7" s="26">
        <f>E7*F7</f>
        <v>0</v>
      </c>
    </row>
    <row r="8" spans="1:7">
      <c r="A8" s="30"/>
      <c r="B8" s="71"/>
      <c r="C8" s="72"/>
      <c r="D8" s="71"/>
      <c r="E8" s="26"/>
      <c r="F8" s="26"/>
      <c r="G8" s="26"/>
    </row>
    <row r="9" spans="1:7">
      <c r="A9" s="30"/>
      <c r="B9" s="71"/>
      <c r="C9" s="72"/>
      <c r="D9" s="71"/>
      <c r="E9" s="26"/>
      <c r="F9" s="26"/>
      <c r="G9" s="26"/>
    </row>
    <row r="10" spans="1:7">
      <c r="A10" s="30"/>
      <c r="B10" s="71"/>
      <c r="C10" s="72"/>
      <c r="D10" s="71"/>
      <c r="E10" s="26"/>
      <c r="F10" s="26"/>
      <c r="G10" s="26"/>
    </row>
    <row r="11" spans="1:7">
      <c r="A11" s="30"/>
      <c r="B11" s="71"/>
      <c r="C11" s="72"/>
      <c r="D11" s="71"/>
      <c r="E11" s="26"/>
      <c r="F11" s="26"/>
      <c r="G11" s="26"/>
    </row>
    <row r="12" spans="1:7" s="56" customFormat="1">
      <c r="A12" s="73"/>
      <c r="B12" s="74" t="s">
        <v>0</v>
      </c>
      <c r="C12" s="75"/>
      <c r="D12" s="76"/>
      <c r="E12" s="77"/>
      <c r="F12" s="77"/>
      <c r="G12" s="77">
        <f>SUM(G7:G11)</f>
        <v>0</v>
      </c>
    </row>
    <row r="13" spans="1:7">
      <c r="A13" s="5"/>
      <c r="B13" s="78"/>
      <c r="C13" s="79"/>
      <c r="D13" s="78"/>
      <c r="E13" s="80"/>
      <c r="F13" s="80"/>
      <c r="G13" s="80"/>
    </row>
    <row r="14" spans="1:7">
      <c r="A14" s="66"/>
    </row>
    <row r="15" spans="1:7">
      <c r="A15" s="45" t="s">
        <v>52</v>
      </c>
    </row>
    <row r="16" spans="1:7" s="55" customFormat="1">
      <c r="A16" s="118" t="s">
        <v>1</v>
      </c>
      <c r="B16" s="120" t="s">
        <v>45</v>
      </c>
      <c r="C16" s="67" t="s">
        <v>46</v>
      </c>
      <c r="D16" s="120" t="s">
        <v>47</v>
      </c>
      <c r="E16" s="122" t="s">
        <v>48</v>
      </c>
      <c r="F16" s="68" t="s">
        <v>49</v>
      </c>
      <c r="G16" s="122" t="s">
        <v>0</v>
      </c>
    </row>
    <row r="17" spans="1:7" s="55" customFormat="1">
      <c r="A17" s="119"/>
      <c r="B17" s="121"/>
      <c r="C17" s="69" t="s">
        <v>50</v>
      </c>
      <c r="D17" s="121"/>
      <c r="E17" s="123"/>
      <c r="F17" s="70" t="s">
        <v>51</v>
      </c>
      <c r="G17" s="123"/>
    </row>
    <row r="18" spans="1:7">
      <c r="A18" s="30">
        <v>1</v>
      </c>
      <c r="B18" s="71"/>
      <c r="C18" s="81"/>
      <c r="D18" s="71"/>
      <c r="E18" s="26"/>
      <c r="F18" s="26"/>
      <c r="G18" s="26">
        <f>E18*F18</f>
        <v>0</v>
      </c>
    </row>
    <row r="19" spans="1:7">
      <c r="A19" s="30">
        <v>2</v>
      </c>
      <c r="B19" s="71"/>
      <c r="C19" s="81"/>
      <c r="D19" s="71"/>
      <c r="E19" s="26"/>
      <c r="F19" s="26"/>
      <c r="G19" s="26">
        <f>E19*F19</f>
        <v>0</v>
      </c>
    </row>
    <row r="20" spans="1:7">
      <c r="A20" s="30">
        <v>3</v>
      </c>
      <c r="B20" s="71"/>
      <c r="C20" s="72"/>
      <c r="D20" s="71"/>
      <c r="E20" s="26"/>
      <c r="F20" s="26"/>
      <c r="G20" s="26">
        <f t="shared" ref="G20:G22" si="0">E20*F20</f>
        <v>0</v>
      </c>
    </row>
    <row r="21" spans="1:7">
      <c r="A21" s="30">
        <v>4</v>
      </c>
      <c r="B21" s="71"/>
      <c r="C21" s="72"/>
      <c r="D21" s="71"/>
      <c r="E21" s="26"/>
      <c r="F21" s="26"/>
      <c r="G21" s="26">
        <f t="shared" si="0"/>
        <v>0</v>
      </c>
    </row>
    <row r="22" spans="1:7">
      <c r="A22" s="30">
        <v>5</v>
      </c>
      <c r="B22" s="71"/>
      <c r="C22" s="72"/>
      <c r="D22" s="71"/>
      <c r="E22" s="26"/>
      <c r="F22" s="26"/>
      <c r="G22" s="26">
        <f t="shared" si="0"/>
        <v>0</v>
      </c>
    </row>
    <row r="23" spans="1:7">
      <c r="A23" s="30"/>
      <c r="B23" s="71"/>
      <c r="C23" s="72"/>
      <c r="D23" s="71"/>
      <c r="E23" s="26"/>
      <c r="F23" s="26"/>
      <c r="G23" s="26"/>
    </row>
    <row r="24" spans="1:7">
      <c r="A24" s="30"/>
      <c r="B24" s="71"/>
      <c r="C24" s="72"/>
      <c r="D24" s="71"/>
      <c r="E24" s="26"/>
      <c r="F24" s="26"/>
      <c r="G24" s="26"/>
    </row>
    <row r="25" spans="1:7">
      <c r="A25" s="30"/>
      <c r="B25" s="71"/>
      <c r="C25" s="72"/>
      <c r="D25" s="71"/>
      <c r="E25" s="26"/>
      <c r="F25" s="26"/>
      <c r="G25" s="26"/>
    </row>
    <row r="26" spans="1:7">
      <c r="A26" s="30"/>
      <c r="B26" s="71"/>
      <c r="C26" s="72"/>
      <c r="D26" s="71"/>
      <c r="E26" s="26"/>
      <c r="F26" s="26"/>
      <c r="G26" s="26"/>
    </row>
    <row r="27" spans="1:7">
      <c r="A27" s="30"/>
      <c r="B27" s="71"/>
      <c r="C27" s="72"/>
      <c r="D27" s="71"/>
      <c r="E27" s="26"/>
      <c r="F27" s="26"/>
      <c r="G27" s="26"/>
    </row>
    <row r="28" spans="1:7" s="56" customFormat="1">
      <c r="A28" s="73"/>
      <c r="B28" s="74" t="s">
        <v>0</v>
      </c>
      <c r="C28" s="75"/>
      <c r="D28" s="76"/>
      <c r="E28" s="77"/>
      <c r="F28" s="77"/>
      <c r="G28" s="77">
        <f>SUM(G18:G27)</f>
        <v>0</v>
      </c>
    </row>
    <row r="29" spans="1:7">
      <c r="A29" s="82" t="s">
        <v>53</v>
      </c>
      <c r="B29" s="78"/>
      <c r="C29" s="79"/>
      <c r="D29" s="78"/>
      <c r="E29" s="80"/>
      <c r="F29" s="80"/>
      <c r="G29" s="80"/>
    </row>
    <row r="30" spans="1:7">
      <c r="A30" s="82" t="s">
        <v>54</v>
      </c>
      <c r="B30" s="78"/>
      <c r="C30" s="79"/>
      <c r="D30" s="78"/>
      <c r="E30" s="80"/>
      <c r="F30" s="80"/>
      <c r="G30" s="80"/>
    </row>
    <row r="31" spans="1:7">
      <c r="A31" s="82"/>
      <c r="B31" s="78"/>
      <c r="C31" s="79"/>
      <c r="D31" s="78"/>
      <c r="E31" s="80"/>
      <c r="F31" s="80"/>
      <c r="G31" s="80"/>
    </row>
    <row r="32" spans="1:7" s="56" customFormat="1" ht="24" customHeight="1">
      <c r="A32" s="83" t="s">
        <v>8</v>
      </c>
      <c r="B32" s="84"/>
      <c r="C32" s="85"/>
      <c r="D32" s="84"/>
      <c r="E32" s="86"/>
      <c r="F32" s="86"/>
      <c r="G32" s="46"/>
    </row>
    <row r="33" spans="1:7" ht="36" customHeight="1">
      <c r="A33" s="45" t="s">
        <v>23</v>
      </c>
      <c r="G33" s="46" t="s">
        <v>40</v>
      </c>
    </row>
  </sheetData>
  <mergeCells count="10">
    <mergeCell ref="A5:A6"/>
    <mergeCell ref="B5:B6"/>
    <mergeCell ref="D5:D6"/>
    <mergeCell ref="E5:E6"/>
    <mergeCell ref="G5:G6"/>
    <mergeCell ref="A16:A17"/>
    <mergeCell ref="B16:B17"/>
    <mergeCell ref="D16:D17"/>
    <mergeCell ref="E16:E17"/>
    <mergeCell ref="G16:G17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"/>
  <sheetViews>
    <sheetView topLeftCell="A28" workbookViewId="0">
      <selection activeCell="C43" activeCellId="2" sqref="C36 C43 C43"/>
    </sheetView>
  </sheetViews>
  <sheetFormatPr defaultRowHeight="18.75"/>
  <cols>
    <col min="1" max="1" width="4.875" style="2" customWidth="1"/>
    <col min="2" max="2" width="21" style="62" customWidth="1"/>
    <col min="3" max="3" width="6.625" style="63" customWidth="1"/>
    <col min="4" max="4" width="13.25" style="62" customWidth="1"/>
    <col min="5" max="5" width="8.5" style="62" customWidth="1"/>
    <col min="6" max="6" width="12.375" style="62" bestFit="1" customWidth="1"/>
    <col min="7" max="7" width="7.875" style="3" customWidth="1"/>
    <col min="8" max="8" width="6.375" style="3" bestFit="1" customWidth="1"/>
    <col min="9" max="9" width="10" style="3" customWidth="1"/>
    <col min="10" max="16384" width="9" style="1"/>
  </cols>
  <sheetData>
    <row r="1" spans="1:9">
      <c r="A1" s="45" t="s">
        <v>55</v>
      </c>
    </row>
    <row r="2" spans="1:9">
      <c r="A2" s="45" t="s">
        <v>6</v>
      </c>
    </row>
    <row r="3" spans="1:9">
      <c r="A3" s="66"/>
    </row>
    <row r="4" spans="1:9">
      <c r="A4" s="45" t="s">
        <v>56</v>
      </c>
    </row>
    <row r="5" spans="1:9" s="55" customFormat="1">
      <c r="A5" s="118" t="s">
        <v>1</v>
      </c>
      <c r="B5" s="120" t="s">
        <v>45</v>
      </c>
      <c r="C5" s="67" t="s">
        <v>46</v>
      </c>
      <c r="D5" s="120" t="s">
        <v>50</v>
      </c>
      <c r="E5" s="124" t="s">
        <v>57</v>
      </c>
      <c r="F5" s="125"/>
      <c r="G5" s="122" t="s">
        <v>48</v>
      </c>
      <c r="H5" s="68" t="s">
        <v>49</v>
      </c>
      <c r="I5" s="122" t="s">
        <v>0</v>
      </c>
    </row>
    <row r="6" spans="1:9" s="55" customFormat="1">
      <c r="A6" s="119"/>
      <c r="B6" s="121"/>
      <c r="C6" s="69" t="s">
        <v>50</v>
      </c>
      <c r="D6" s="121"/>
      <c r="E6" s="87" t="s">
        <v>58</v>
      </c>
      <c r="F6" s="88" t="s">
        <v>59</v>
      </c>
      <c r="G6" s="123"/>
      <c r="H6" s="70" t="s">
        <v>51</v>
      </c>
      <c r="I6" s="123"/>
    </row>
    <row r="7" spans="1:9">
      <c r="A7" s="30">
        <v>1</v>
      </c>
      <c r="B7" s="71"/>
      <c r="C7" s="72"/>
      <c r="D7" s="71"/>
      <c r="E7" s="71"/>
      <c r="F7" s="71"/>
      <c r="G7" s="26"/>
      <c r="H7" s="26"/>
      <c r="I7" s="26">
        <f>G7*H7</f>
        <v>0</v>
      </c>
    </row>
    <row r="8" spans="1:9">
      <c r="A8" s="30">
        <v>2</v>
      </c>
      <c r="B8" s="71"/>
      <c r="C8" s="72"/>
      <c r="D8" s="71"/>
      <c r="E8" s="71"/>
      <c r="F8" s="71"/>
      <c r="G8" s="26"/>
      <c r="H8" s="26"/>
      <c r="I8" s="26">
        <f>G8*H8</f>
        <v>0</v>
      </c>
    </row>
    <row r="9" spans="1:9">
      <c r="A9" s="30">
        <v>3</v>
      </c>
      <c r="B9" s="71"/>
      <c r="C9" s="72"/>
      <c r="D9" s="71"/>
      <c r="E9" s="71"/>
      <c r="F9" s="71"/>
      <c r="G9" s="26"/>
      <c r="H9" s="26"/>
      <c r="I9" s="26">
        <f>G9*H9</f>
        <v>0</v>
      </c>
    </row>
    <row r="10" spans="1:9" s="56" customFormat="1">
      <c r="A10" s="73"/>
      <c r="B10" s="74" t="s">
        <v>0</v>
      </c>
      <c r="C10" s="75"/>
      <c r="D10" s="76"/>
      <c r="E10" s="76"/>
      <c r="F10" s="76"/>
      <c r="G10" s="77"/>
      <c r="H10" s="77"/>
      <c r="I10" s="77">
        <f>SUM(I7:I9)</f>
        <v>0</v>
      </c>
    </row>
    <row r="11" spans="1:9">
      <c r="A11" s="5"/>
      <c r="B11" s="78"/>
      <c r="C11" s="79"/>
      <c r="D11" s="78"/>
      <c r="E11" s="78"/>
      <c r="F11" s="78"/>
      <c r="G11" s="80"/>
      <c r="H11" s="80"/>
      <c r="I11" s="80"/>
    </row>
    <row r="12" spans="1:9">
      <c r="A12" s="45" t="s">
        <v>60</v>
      </c>
    </row>
    <row r="13" spans="1:9" s="55" customFormat="1">
      <c r="A13" s="118" t="s">
        <v>1</v>
      </c>
      <c r="B13" s="120" t="s">
        <v>45</v>
      </c>
      <c r="C13" s="67" t="s">
        <v>46</v>
      </c>
      <c r="D13" s="120" t="s">
        <v>50</v>
      </c>
      <c r="E13" s="124" t="s">
        <v>57</v>
      </c>
      <c r="F13" s="125"/>
      <c r="G13" s="122" t="s">
        <v>48</v>
      </c>
      <c r="H13" s="68" t="s">
        <v>49</v>
      </c>
      <c r="I13" s="122" t="s">
        <v>0</v>
      </c>
    </row>
    <row r="14" spans="1:9" s="55" customFormat="1">
      <c r="A14" s="119"/>
      <c r="B14" s="121"/>
      <c r="C14" s="69" t="s">
        <v>50</v>
      </c>
      <c r="D14" s="121"/>
      <c r="E14" s="87" t="s">
        <v>58</v>
      </c>
      <c r="F14" s="88" t="s">
        <v>59</v>
      </c>
      <c r="G14" s="123"/>
      <c r="H14" s="70" t="s">
        <v>51</v>
      </c>
      <c r="I14" s="123"/>
    </row>
    <row r="15" spans="1:9">
      <c r="A15" s="30">
        <v>1</v>
      </c>
      <c r="B15" s="71"/>
      <c r="C15" s="72"/>
      <c r="D15" s="71"/>
      <c r="E15" s="71"/>
      <c r="F15" s="71"/>
      <c r="G15" s="26"/>
      <c r="H15" s="26"/>
      <c r="I15" s="26">
        <f>G15*H15</f>
        <v>0</v>
      </c>
    </row>
    <row r="16" spans="1:9">
      <c r="A16" s="30">
        <v>2</v>
      </c>
      <c r="B16" s="71"/>
      <c r="C16" s="72"/>
      <c r="D16" s="71"/>
      <c r="E16" s="71"/>
      <c r="F16" s="71"/>
      <c r="G16" s="26"/>
      <c r="H16" s="26"/>
      <c r="I16" s="26">
        <f>G16*H16</f>
        <v>0</v>
      </c>
    </row>
    <row r="17" spans="1:9">
      <c r="A17" s="30">
        <v>3</v>
      </c>
      <c r="B17" s="71"/>
      <c r="C17" s="72"/>
      <c r="D17" s="71"/>
      <c r="E17" s="71"/>
      <c r="F17" s="71"/>
      <c r="G17" s="26"/>
      <c r="H17" s="26"/>
      <c r="I17" s="26">
        <f>G17*H17</f>
        <v>0</v>
      </c>
    </row>
    <row r="18" spans="1:9" s="56" customFormat="1">
      <c r="A18" s="73"/>
      <c r="B18" s="74" t="s">
        <v>0</v>
      </c>
      <c r="C18" s="75"/>
      <c r="D18" s="76"/>
      <c r="E18" s="76"/>
      <c r="F18" s="76"/>
      <c r="G18" s="77"/>
      <c r="H18" s="77"/>
      <c r="I18" s="77">
        <f>SUM(I15:I17)</f>
        <v>0</v>
      </c>
    </row>
    <row r="19" spans="1:9">
      <c r="A19" s="5"/>
      <c r="B19" s="78"/>
      <c r="C19" s="79"/>
      <c r="D19" s="78"/>
      <c r="E19" s="78"/>
      <c r="F19" s="78"/>
      <c r="G19" s="80"/>
      <c r="H19" s="80"/>
      <c r="I19" s="80"/>
    </row>
    <row r="20" spans="1:9">
      <c r="A20" s="45" t="s">
        <v>61</v>
      </c>
    </row>
    <row r="21" spans="1:9" s="55" customFormat="1">
      <c r="A21" s="118" t="s">
        <v>1</v>
      </c>
      <c r="B21" s="120" t="s">
        <v>45</v>
      </c>
      <c r="C21" s="67" t="s">
        <v>46</v>
      </c>
      <c r="D21" s="120" t="s">
        <v>50</v>
      </c>
      <c r="E21" s="124" t="s">
        <v>57</v>
      </c>
      <c r="F21" s="125"/>
      <c r="G21" s="122" t="s">
        <v>48</v>
      </c>
      <c r="H21" s="68" t="s">
        <v>49</v>
      </c>
      <c r="I21" s="122" t="s">
        <v>0</v>
      </c>
    </row>
    <row r="22" spans="1:9" s="55" customFormat="1">
      <c r="A22" s="119"/>
      <c r="B22" s="121"/>
      <c r="C22" s="69" t="s">
        <v>50</v>
      </c>
      <c r="D22" s="121"/>
      <c r="E22" s="87" t="s">
        <v>58</v>
      </c>
      <c r="F22" s="88" t="s">
        <v>59</v>
      </c>
      <c r="G22" s="123"/>
      <c r="H22" s="70" t="s">
        <v>51</v>
      </c>
      <c r="I22" s="123"/>
    </row>
    <row r="23" spans="1:9">
      <c r="A23" s="30">
        <v>1</v>
      </c>
      <c r="B23" s="71"/>
      <c r="C23" s="72"/>
      <c r="D23" s="71"/>
      <c r="E23" s="71"/>
      <c r="F23" s="71"/>
      <c r="G23" s="26"/>
      <c r="H23" s="26"/>
      <c r="I23" s="26">
        <f>G23*H23</f>
        <v>0</v>
      </c>
    </row>
    <row r="24" spans="1:9">
      <c r="A24" s="30">
        <v>2</v>
      </c>
      <c r="B24" s="71"/>
      <c r="C24" s="72"/>
      <c r="D24" s="71"/>
      <c r="E24" s="71"/>
      <c r="F24" s="71"/>
      <c r="G24" s="26"/>
      <c r="H24" s="26"/>
      <c r="I24" s="26">
        <f>G24*H24</f>
        <v>0</v>
      </c>
    </row>
    <row r="25" spans="1:9">
      <c r="A25" s="30">
        <v>3</v>
      </c>
      <c r="B25" s="71"/>
      <c r="C25" s="72"/>
      <c r="D25" s="71"/>
      <c r="E25" s="71"/>
      <c r="F25" s="71"/>
      <c r="G25" s="26"/>
      <c r="H25" s="26"/>
      <c r="I25" s="26">
        <f>G25*H25</f>
        <v>0</v>
      </c>
    </row>
    <row r="26" spans="1:9" s="56" customFormat="1">
      <c r="A26" s="73"/>
      <c r="B26" s="74" t="s">
        <v>0</v>
      </c>
      <c r="C26" s="75"/>
      <c r="D26" s="76"/>
      <c r="E26" s="76"/>
      <c r="F26" s="76"/>
      <c r="G26" s="77"/>
      <c r="H26" s="77"/>
      <c r="I26" s="77">
        <f>SUM(I23:I25)</f>
        <v>0</v>
      </c>
    </row>
    <row r="27" spans="1:9">
      <c r="A27" s="5"/>
      <c r="B27" s="78"/>
      <c r="C27" s="79"/>
      <c r="D27" s="78"/>
      <c r="E27" s="78"/>
      <c r="F27" s="78"/>
      <c r="G27" s="80"/>
      <c r="H27" s="80"/>
      <c r="I27" s="80"/>
    </row>
    <row r="28" spans="1:9">
      <c r="A28" s="45" t="s">
        <v>62</v>
      </c>
    </row>
    <row r="29" spans="1:9" s="55" customFormat="1">
      <c r="A29" s="118" t="s">
        <v>1</v>
      </c>
      <c r="B29" s="120" t="s">
        <v>45</v>
      </c>
      <c r="C29" s="67" t="s">
        <v>46</v>
      </c>
      <c r="D29" s="120" t="s">
        <v>50</v>
      </c>
      <c r="E29" s="124" t="s">
        <v>57</v>
      </c>
      <c r="F29" s="125"/>
      <c r="G29" s="122" t="s">
        <v>48</v>
      </c>
      <c r="H29" s="68" t="s">
        <v>49</v>
      </c>
      <c r="I29" s="122" t="s">
        <v>0</v>
      </c>
    </row>
    <row r="30" spans="1:9" s="55" customFormat="1">
      <c r="A30" s="119"/>
      <c r="B30" s="121"/>
      <c r="C30" s="69" t="s">
        <v>50</v>
      </c>
      <c r="D30" s="121"/>
      <c r="E30" s="87" t="s">
        <v>58</v>
      </c>
      <c r="F30" s="88" t="s">
        <v>59</v>
      </c>
      <c r="G30" s="123"/>
      <c r="H30" s="70" t="s">
        <v>51</v>
      </c>
      <c r="I30" s="123"/>
    </row>
    <row r="31" spans="1:9">
      <c r="A31" s="30">
        <v>1</v>
      </c>
      <c r="B31" s="71"/>
      <c r="C31" s="72"/>
      <c r="D31" s="71"/>
      <c r="E31" s="71"/>
      <c r="F31" s="71"/>
      <c r="G31" s="26"/>
      <c r="H31" s="26"/>
      <c r="I31" s="26">
        <f>G31*H31</f>
        <v>0</v>
      </c>
    </row>
    <row r="32" spans="1:9">
      <c r="A32" s="30">
        <v>2</v>
      </c>
      <c r="B32" s="71"/>
      <c r="C32" s="72"/>
      <c r="D32" s="71"/>
      <c r="E32" s="71"/>
      <c r="F32" s="71"/>
      <c r="G32" s="26"/>
      <c r="H32" s="26"/>
      <c r="I32" s="26">
        <f>G32*H32</f>
        <v>0</v>
      </c>
    </row>
    <row r="33" spans="1:9">
      <c r="A33" s="30">
        <v>3</v>
      </c>
      <c r="B33" s="71"/>
      <c r="C33" s="72"/>
      <c r="D33" s="71"/>
      <c r="E33" s="71"/>
      <c r="F33" s="71"/>
      <c r="G33" s="26"/>
      <c r="H33" s="26"/>
      <c r="I33" s="26">
        <f>G33*H33</f>
        <v>0</v>
      </c>
    </row>
    <row r="34" spans="1:9" s="56" customFormat="1">
      <c r="A34" s="73"/>
      <c r="B34" s="74" t="s">
        <v>0</v>
      </c>
      <c r="C34" s="75"/>
      <c r="D34" s="76"/>
      <c r="E34" s="76"/>
      <c r="F34" s="76"/>
      <c r="G34" s="77"/>
      <c r="H34" s="77"/>
      <c r="I34" s="77">
        <f>SUM(I31:I33)</f>
        <v>0</v>
      </c>
    </row>
    <row r="35" spans="1:9">
      <c r="A35" s="5"/>
      <c r="B35" s="78"/>
      <c r="C35" s="79"/>
      <c r="D35" s="78"/>
      <c r="E35" s="78"/>
      <c r="F35" s="78"/>
      <c r="G35" s="80"/>
      <c r="H35" s="80"/>
      <c r="I35" s="80"/>
    </row>
    <row r="36" spans="1:9">
      <c r="A36" s="45" t="s">
        <v>63</v>
      </c>
    </row>
    <row r="37" spans="1:9" s="55" customFormat="1">
      <c r="A37" s="118" t="s">
        <v>1</v>
      </c>
      <c r="B37" s="120" t="s">
        <v>45</v>
      </c>
      <c r="C37" s="67" t="s">
        <v>46</v>
      </c>
      <c r="D37" s="120" t="s">
        <v>50</v>
      </c>
      <c r="E37" s="124" t="s">
        <v>57</v>
      </c>
      <c r="F37" s="125"/>
      <c r="G37" s="122" t="s">
        <v>48</v>
      </c>
      <c r="H37" s="68" t="s">
        <v>49</v>
      </c>
      <c r="I37" s="122" t="s">
        <v>0</v>
      </c>
    </row>
    <row r="38" spans="1:9" s="55" customFormat="1">
      <c r="A38" s="119"/>
      <c r="B38" s="121"/>
      <c r="C38" s="69" t="s">
        <v>50</v>
      </c>
      <c r="D38" s="121"/>
      <c r="E38" s="87" t="s">
        <v>58</v>
      </c>
      <c r="F38" s="88" t="s">
        <v>59</v>
      </c>
      <c r="G38" s="123"/>
      <c r="H38" s="70" t="s">
        <v>51</v>
      </c>
      <c r="I38" s="123"/>
    </row>
    <row r="39" spans="1:9">
      <c r="A39" s="30">
        <v>1</v>
      </c>
      <c r="B39" s="71"/>
      <c r="C39" s="72"/>
      <c r="D39" s="71"/>
      <c r="E39" s="71"/>
      <c r="F39" s="71"/>
      <c r="G39" s="26"/>
      <c r="H39" s="26"/>
      <c r="I39" s="26">
        <f>G39*H39</f>
        <v>0</v>
      </c>
    </row>
    <row r="40" spans="1:9">
      <c r="A40" s="30">
        <v>2</v>
      </c>
      <c r="B40" s="71"/>
      <c r="C40" s="72"/>
      <c r="D40" s="71"/>
      <c r="E40" s="71"/>
      <c r="F40" s="71"/>
      <c r="G40" s="26"/>
      <c r="H40" s="26"/>
      <c r="I40" s="26">
        <f>G40*H40</f>
        <v>0</v>
      </c>
    </row>
    <row r="41" spans="1:9">
      <c r="A41" s="30">
        <v>3</v>
      </c>
      <c r="B41" s="71"/>
      <c r="C41" s="72"/>
      <c r="D41" s="71"/>
      <c r="E41" s="71"/>
      <c r="F41" s="71"/>
      <c r="G41" s="26"/>
      <c r="H41" s="26"/>
      <c r="I41" s="26">
        <f>G41*H41</f>
        <v>0</v>
      </c>
    </row>
    <row r="42" spans="1:9" s="56" customFormat="1">
      <c r="A42" s="73"/>
      <c r="B42" s="74" t="s">
        <v>0</v>
      </c>
      <c r="C42" s="75"/>
      <c r="D42" s="76"/>
      <c r="E42" s="76"/>
      <c r="F42" s="76"/>
      <c r="G42" s="77"/>
      <c r="H42" s="77"/>
      <c r="I42" s="77">
        <f>SUM(I39:I41)</f>
        <v>0</v>
      </c>
    </row>
    <row r="43" spans="1:9">
      <c r="A43" s="5"/>
      <c r="B43" s="78"/>
      <c r="C43" s="79"/>
      <c r="D43" s="78"/>
      <c r="E43" s="78"/>
      <c r="F43" s="78"/>
      <c r="G43" s="80"/>
      <c r="H43" s="80"/>
      <c r="I43" s="80"/>
    </row>
    <row r="44" spans="1:9">
      <c r="A44" s="45" t="s">
        <v>64</v>
      </c>
    </row>
    <row r="45" spans="1:9" s="55" customFormat="1">
      <c r="A45" s="118" t="s">
        <v>1</v>
      </c>
      <c r="B45" s="120" t="s">
        <v>45</v>
      </c>
      <c r="C45" s="67" t="s">
        <v>46</v>
      </c>
      <c r="D45" s="120" t="s">
        <v>50</v>
      </c>
      <c r="E45" s="124" t="s">
        <v>57</v>
      </c>
      <c r="F45" s="125"/>
      <c r="G45" s="122" t="s">
        <v>48</v>
      </c>
      <c r="H45" s="68" t="s">
        <v>49</v>
      </c>
      <c r="I45" s="122" t="s">
        <v>0</v>
      </c>
    </row>
    <row r="46" spans="1:9" s="55" customFormat="1">
      <c r="A46" s="119"/>
      <c r="B46" s="121"/>
      <c r="C46" s="69" t="s">
        <v>50</v>
      </c>
      <c r="D46" s="121"/>
      <c r="E46" s="87" t="s">
        <v>58</v>
      </c>
      <c r="F46" s="88" t="s">
        <v>59</v>
      </c>
      <c r="G46" s="123"/>
      <c r="H46" s="70" t="s">
        <v>51</v>
      </c>
      <c r="I46" s="123"/>
    </row>
    <row r="47" spans="1:9">
      <c r="A47" s="30">
        <v>1</v>
      </c>
      <c r="B47" s="71"/>
      <c r="C47" s="72"/>
      <c r="D47" s="71"/>
      <c r="E47" s="71"/>
      <c r="F47" s="71"/>
      <c r="G47" s="26"/>
      <c r="H47" s="26"/>
      <c r="I47" s="26">
        <f>G47*H47</f>
        <v>0</v>
      </c>
    </row>
    <row r="48" spans="1:9">
      <c r="A48" s="30">
        <v>2</v>
      </c>
      <c r="B48" s="71"/>
      <c r="C48" s="72"/>
      <c r="D48" s="71"/>
      <c r="E48" s="71"/>
      <c r="F48" s="71"/>
      <c r="G48" s="26"/>
      <c r="H48" s="26"/>
      <c r="I48" s="26">
        <f>G48*H48</f>
        <v>0</v>
      </c>
    </row>
    <row r="49" spans="1:9">
      <c r="A49" s="30">
        <v>3</v>
      </c>
      <c r="B49" s="71"/>
      <c r="C49" s="72"/>
      <c r="D49" s="71"/>
      <c r="E49" s="71"/>
      <c r="F49" s="71"/>
      <c r="G49" s="26"/>
      <c r="H49" s="26"/>
      <c r="I49" s="26">
        <f>G49*H49</f>
        <v>0</v>
      </c>
    </row>
    <row r="50" spans="1:9" s="56" customFormat="1">
      <c r="A50" s="73"/>
      <c r="B50" s="74" t="s">
        <v>0</v>
      </c>
      <c r="C50" s="75"/>
      <c r="D50" s="76"/>
      <c r="E50" s="76"/>
      <c r="F50" s="76"/>
      <c r="G50" s="77"/>
      <c r="H50" s="77"/>
      <c r="I50" s="77">
        <f>SUM(I47:I49)</f>
        <v>0</v>
      </c>
    </row>
    <row r="51" spans="1:9">
      <c r="A51" s="5"/>
      <c r="B51" s="78"/>
      <c r="C51" s="79"/>
      <c r="D51" s="78"/>
      <c r="E51" s="78"/>
      <c r="F51" s="78"/>
      <c r="G51" s="80"/>
      <c r="H51" s="80"/>
      <c r="I51" s="80"/>
    </row>
    <row r="52" spans="1:9" s="56" customFormat="1" ht="24" customHeight="1">
      <c r="A52" s="83" t="s">
        <v>8</v>
      </c>
      <c r="B52" s="84"/>
      <c r="C52" s="85"/>
      <c r="D52" s="84"/>
      <c r="E52" s="86"/>
      <c r="F52" s="86"/>
      <c r="G52" s="46"/>
      <c r="H52" s="86"/>
      <c r="I52" s="46"/>
    </row>
    <row r="53" spans="1:9" ht="36" customHeight="1">
      <c r="A53" s="45" t="s">
        <v>23</v>
      </c>
      <c r="E53" s="3"/>
      <c r="F53" s="3"/>
      <c r="I53" s="46" t="s">
        <v>40</v>
      </c>
    </row>
  </sheetData>
  <mergeCells count="36">
    <mergeCell ref="I45:I46"/>
    <mergeCell ref="A37:A38"/>
    <mergeCell ref="B37:B38"/>
    <mergeCell ref="D37:D38"/>
    <mergeCell ref="E37:F37"/>
    <mergeCell ref="G37:G38"/>
    <mergeCell ref="I37:I38"/>
    <mergeCell ref="A45:A46"/>
    <mergeCell ref="B45:B46"/>
    <mergeCell ref="D45:D46"/>
    <mergeCell ref="E45:F45"/>
    <mergeCell ref="G45:G46"/>
    <mergeCell ref="I29:I30"/>
    <mergeCell ref="A21:A22"/>
    <mergeCell ref="B21:B22"/>
    <mergeCell ref="D21:D22"/>
    <mergeCell ref="E21:F21"/>
    <mergeCell ref="G21:G22"/>
    <mergeCell ref="I21:I22"/>
    <mergeCell ref="A29:A30"/>
    <mergeCell ref="B29:B30"/>
    <mergeCell ref="D29:D30"/>
    <mergeCell ref="E29:F29"/>
    <mergeCell ref="G29:G30"/>
    <mergeCell ref="I13:I14"/>
    <mergeCell ref="A5:A6"/>
    <mergeCell ref="B5:B6"/>
    <mergeCell ref="D5:D6"/>
    <mergeCell ref="E5:F5"/>
    <mergeCell ref="G5:G6"/>
    <mergeCell ref="I5:I6"/>
    <mergeCell ref="A13:A14"/>
    <mergeCell ref="B13:B14"/>
    <mergeCell ref="D13:D14"/>
    <mergeCell ref="E13:F13"/>
    <mergeCell ref="G13:G14"/>
  </mergeCells>
  <printOptions horizontalCentered="1"/>
  <pageMargins left="0.70866141732283472" right="0.70866141732283472" top="0.55118110236220474" bottom="0.15748031496062992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1"/>
  <sheetViews>
    <sheetView view="pageBreakPreview" zoomScale="110" zoomScaleNormal="80" zoomScaleSheetLayoutView="110" workbookViewId="0">
      <selection activeCell="G19" sqref="G19"/>
    </sheetView>
  </sheetViews>
  <sheetFormatPr defaultRowHeight="18.75"/>
  <cols>
    <col min="1" max="1" width="7.25" style="50" customWidth="1"/>
    <col min="2" max="2" width="5.75" style="1" bestFit="1" customWidth="1"/>
    <col min="3" max="3" width="8.5" style="1" bestFit="1" customWidth="1"/>
    <col min="4" max="4" width="10.375" style="1" bestFit="1" customWidth="1"/>
    <col min="5" max="5" width="17.125" style="50" bestFit="1" customWidth="1"/>
    <col min="6" max="6" width="12.125" style="50" customWidth="1"/>
    <col min="7" max="7" width="27.25" style="1" bestFit="1" customWidth="1"/>
    <col min="8" max="8" width="31" style="1" bestFit="1" customWidth="1"/>
    <col min="9" max="9" width="17.5" style="50" customWidth="1"/>
    <col min="10" max="10" width="22" style="50" bestFit="1" customWidth="1"/>
    <col min="11" max="11" width="12.375" style="50" customWidth="1"/>
    <col min="12" max="16384" width="9" style="1"/>
  </cols>
  <sheetData>
    <row r="1" spans="1:1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30" t="s">
        <v>26</v>
      </c>
      <c r="B2" s="130" t="s">
        <v>27</v>
      </c>
      <c r="C2" s="130"/>
      <c r="D2" s="130"/>
      <c r="E2" s="130" t="s">
        <v>28</v>
      </c>
      <c r="F2" s="130" t="s">
        <v>29</v>
      </c>
      <c r="G2" s="131" t="s">
        <v>30</v>
      </c>
      <c r="H2" s="131"/>
      <c r="I2" s="130" t="s">
        <v>31</v>
      </c>
      <c r="J2" s="60" t="s">
        <v>32</v>
      </c>
      <c r="K2" s="130" t="s">
        <v>33</v>
      </c>
    </row>
    <row r="3" spans="1:11">
      <c r="A3" s="130"/>
      <c r="B3" s="130"/>
      <c r="C3" s="130"/>
      <c r="D3" s="130"/>
      <c r="E3" s="130"/>
      <c r="F3" s="130"/>
      <c r="G3" s="61" t="s">
        <v>34</v>
      </c>
      <c r="H3" s="61" t="s">
        <v>35</v>
      </c>
      <c r="I3" s="130"/>
      <c r="J3" s="60" t="s">
        <v>36</v>
      </c>
      <c r="K3" s="130"/>
    </row>
    <row r="4" spans="1:11">
      <c r="A4" s="47"/>
      <c r="B4" s="48"/>
      <c r="C4" s="48"/>
      <c r="D4" s="48"/>
      <c r="E4" s="47"/>
      <c r="F4" s="47"/>
      <c r="G4" s="48"/>
      <c r="H4" s="48"/>
      <c r="I4" s="47"/>
      <c r="J4" s="49"/>
      <c r="K4" s="49"/>
    </row>
    <row r="5" spans="1:11">
      <c r="A5" s="47"/>
      <c r="B5" s="48"/>
      <c r="C5" s="48"/>
      <c r="D5" s="48"/>
      <c r="E5" s="47"/>
      <c r="F5" s="47"/>
      <c r="G5" s="48"/>
      <c r="H5" s="48"/>
      <c r="I5" s="47"/>
      <c r="J5" s="49"/>
      <c r="K5" s="49"/>
    </row>
    <row r="6" spans="1:11">
      <c r="A6" s="47"/>
      <c r="B6" s="48"/>
      <c r="C6" s="48"/>
      <c r="D6" s="48"/>
      <c r="E6" s="47"/>
      <c r="F6" s="47"/>
      <c r="G6" s="48"/>
      <c r="H6" s="48"/>
      <c r="I6" s="47"/>
      <c r="J6" s="49"/>
      <c r="K6" s="49"/>
    </row>
    <row r="7" spans="1:11">
      <c r="A7" s="47"/>
      <c r="B7" s="48"/>
      <c r="C7" s="48"/>
      <c r="D7" s="48"/>
      <c r="E7" s="47"/>
      <c r="F7" s="47"/>
      <c r="G7" s="48"/>
      <c r="H7" s="48"/>
      <c r="I7" s="47"/>
      <c r="J7" s="49"/>
      <c r="K7" s="49"/>
    </row>
    <row r="8" spans="1:11">
      <c r="A8" s="47"/>
      <c r="B8" s="48"/>
      <c r="C8" s="48"/>
      <c r="D8" s="48"/>
      <c r="E8" s="47"/>
      <c r="F8" s="47"/>
      <c r="G8" s="48"/>
      <c r="H8" s="48"/>
      <c r="I8" s="47"/>
      <c r="J8" s="49"/>
      <c r="K8" s="49"/>
    </row>
    <row r="9" spans="1:11">
      <c r="A9" s="47"/>
      <c r="B9" s="48"/>
      <c r="C9" s="48"/>
      <c r="D9" s="48"/>
      <c r="E9" s="47"/>
      <c r="F9" s="47"/>
      <c r="G9" s="48"/>
      <c r="H9" s="48"/>
      <c r="I9" s="47"/>
      <c r="J9" s="49"/>
      <c r="K9" s="49"/>
    </row>
    <row r="10" spans="1:11">
      <c r="A10" s="47"/>
      <c r="B10" s="48"/>
      <c r="C10" s="48"/>
      <c r="D10" s="48"/>
      <c r="E10" s="47"/>
      <c r="F10" s="47"/>
      <c r="G10" s="48"/>
      <c r="H10" s="48"/>
      <c r="I10" s="47"/>
      <c r="J10" s="49"/>
      <c r="K10" s="49"/>
    </row>
    <row r="11" spans="1:11">
      <c r="A11" s="47"/>
      <c r="B11" s="48"/>
      <c r="C11" s="48"/>
      <c r="D11" s="48"/>
      <c r="E11" s="47"/>
      <c r="F11" s="47"/>
      <c r="G11" s="48"/>
      <c r="H11" s="48"/>
      <c r="I11" s="47"/>
      <c r="J11" s="49"/>
      <c r="K11" s="49"/>
    </row>
    <row r="12" spans="1:11">
      <c r="A12" s="47"/>
      <c r="B12" s="48"/>
      <c r="C12" s="48"/>
      <c r="D12" s="48"/>
      <c r="E12" s="47"/>
      <c r="F12" s="47"/>
      <c r="G12" s="48"/>
      <c r="H12" s="48"/>
      <c r="I12" s="47"/>
      <c r="J12" s="49"/>
      <c r="K12" s="49"/>
    </row>
    <row r="13" spans="1:11">
      <c r="A13" s="47"/>
      <c r="B13" s="48"/>
      <c r="C13" s="48"/>
      <c r="D13" s="48"/>
      <c r="E13" s="47"/>
      <c r="F13" s="47"/>
      <c r="G13" s="48"/>
      <c r="H13" s="48"/>
      <c r="I13" s="47"/>
      <c r="J13" s="49"/>
      <c r="K13" s="49"/>
    </row>
    <row r="14" spans="1:11">
      <c r="A14" s="47"/>
      <c r="B14" s="48"/>
      <c r="C14" s="48"/>
      <c r="D14" s="48"/>
      <c r="E14" s="47"/>
      <c r="F14" s="47"/>
      <c r="G14" s="48"/>
      <c r="H14" s="48"/>
      <c r="I14" s="47"/>
      <c r="J14" s="49"/>
      <c r="K14" s="49"/>
    </row>
    <row r="15" spans="1:11">
      <c r="A15" s="47"/>
      <c r="B15" s="48"/>
      <c r="C15" s="48"/>
      <c r="D15" s="48"/>
      <c r="E15" s="47"/>
      <c r="F15" s="47"/>
      <c r="G15" s="48"/>
      <c r="H15" s="48"/>
      <c r="I15" s="47"/>
      <c r="J15" s="49"/>
      <c r="K15" s="49"/>
    </row>
    <row r="16" spans="1:11">
      <c r="A16" s="47"/>
      <c r="B16" s="48"/>
      <c r="C16" s="48"/>
      <c r="D16" s="48"/>
      <c r="E16" s="47"/>
      <c r="F16" s="47"/>
      <c r="G16" s="48"/>
      <c r="H16" s="48"/>
      <c r="I16" s="47"/>
      <c r="J16" s="49"/>
      <c r="K16" s="49"/>
    </row>
    <row r="17" spans="1:11">
      <c r="A17" s="47"/>
      <c r="B17" s="48"/>
      <c r="C17" s="48"/>
      <c r="D17" s="48"/>
      <c r="E17" s="47"/>
      <c r="F17" s="47"/>
      <c r="G17" s="48"/>
      <c r="H17" s="48"/>
      <c r="I17" s="47"/>
      <c r="J17" s="49"/>
      <c r="K17" s="49"/>
    </row>
    <row r="18" spans="1:11">
      <c r="A18" s="47"/>
      <c r="B18" s="48"/>
      <c r="C18" s="48"/>
      <c r="D18" s="48"/>
      <c r="E18" s="47"/>
      <c r="F18" s="47"/>
      <c r="G18" s="48"/>
      <c r="H18" s="48"/>
      <c r="I18" s="47"/>
      <c r="J18" s="49"/>
      <c r="K18" s="49"/>
    </row>
    <row r="19" spans="1:11">
      <c r="A19" s="47"/>
      <c r="B19" s="48"/>
      <c r="C19" s="48"/>
      <c r="D19" s="48"/>
      <c r="E19" s="47"/>
      <c r="F19" s="47"/>
      <c r="G19" s="48"/>
      <c r="H19" s="48"/>
      <c r="I19" s="47"/>
      <c r="J19" s="49"/>
      <c r="K19" s="49"/>
    </row>
    <row r="20" spans="1:11">
      <c r="A20" s="47"/>
      <c r="B20" s="48"/>
      <c r="C20" s="48"/>
      <c r="D20" s="48"/>
      <c r="E20" s="47"/>
      <c r="F20" s="47"/>
      <c r="G20" s="48"/>
      <c r="H20" s="48"/>
      <c r="I20" s="47"/>
      <c r="J20" s="49"/>
      <c r="K20" s="49"/>
    </row>
    <row r="21" spans="1:11">
      <c r="A21" s="47"/>
      <c r="B21" s="48"/>
      <c r="C21" s="48"/>
      <c r="D21" s="48"/>
      <c r="E21" s="47"/>
      <c r="F21" s="47"/>
      <c r="G21" s="48"/>
      <c r="H21" s="48"/>
      <c r="I21" s="47"/>
      <c r="J21" s="49"/>
      <c r="K21" s="49"/>
    </row>
    <row r="22" spans="1:11">
      <c r="A22" s="47"/>
      <c r="B22" s="48"/>
      <c r="C22" s="48"/>
      <c r="D22" s="48"/>
      <c r="E22" s="47"/>
      <c r="F22" s="47"/>
      <c r="G22" s="48"/>
      <c r="H22" s="48"/>
      <c r="I22" s="47"/>
      <c r="J22" s="49"/>
      <c r="K22" s="49"/>
    </row>
    <row r="23" spans="1:11">
      <c r="A23" s="47"/>
      <c r="B23" s="48"/>
      <c r="C23" s="48"/>
      <c r="D23" s="48"/>
      <c r="E23" s="47"/>
      <c r="F23" s="47"/>
      <c r="G23" s="48"/>
      <c r="H23" s="48"/>
      <c r="I23" s="47"/>
      <c r="J23" s="49"/>
      <c r="K23" s="49"/>
    </row>
    <row r="24" spans="1:11">
      <c r="A24" s="47"/>
      <c r="B24" s="48"/>
      <c r="C24" s="48"/>
      <c r="D24" s="48"/>
      <c r="E24" s="47"/>
      <c r="F24" s="47"/>
      <c r="G24" s="48"/>
      <c r="H24" s="48"/>
      <c r="I24" s="47"/>
      <c r="J24" s="49"/>
      <c r="K24" s="49"/>
    </row>
    <row r="25" spans="1:11">
      <c r="A25" s="47"/>
      <c r="B25" s="48"/>
      <c r="C25" s="48"/>
      <c r="D25" s="48"/>
      <c r="E25" s="47"/>
      <c r="F25" s="47"/>
      <c r="G25" s="48"/>
      <c r="H25" s="48"/>
      <c r="I25" s="47"/>
      <c r="J25" s="49"/>
      <c r="K25" s="49"/>
    </row>
    <row r="26" spans="1:11">
      <c r="A26" s="47"/>
      <c r="B26" s="48"/>
      <c r="C26" s="48"/>
      <c r="D26" s="48"/>
      <c r="E26" s="47"/>
      <c r="F26" s="47"/>
      <c r="G26" s="48"/>
      <c r="H26" s="48"/>
      <c r="I26" s="47"/>
      <c r="J26" s="49"/>
      <c r="K26" s="49"/>
    </row>
    <row r="27" spans="1:11">
      <c r="A27" s="47"/>
      <c r="B27" s="48"/>
      <c r="C27" s="48"/>
      <c r="D27" s="48"/>
      <c r="E27" s="47"/>
      <c r="F27" s="47"/>
      <c r="G27" s="48"/>
      <c r="H27" s="48"/>
      <c r="I27" s="47"/>
      <c r="J27" s="49"/>
      <c r="K27" s="49"/>
    </row>
    <row r="28" spans="1:11">
      <c r="A28" s="47"/>
      <c r="B28" s="48"/>
      <c r="C28" s="48"/>
      <c r="D28" s="48"/>
      <c r="E28" s="47"/>
      <c r="F28" s="47"/>
      <c r="G28" s="48"/>
      <c r="H28" s="48"/>
      <c r="I28" s="47"/>
      <c r="J28" s="49"/>
      <c r="K28" s="49"/>
    </row>
    <row r="29" spans="1:11">
      <c r="A29" s="47"/>
      <c r="B29" s="48"/>
      <c r="C29" s="48"/>
      <c r="D29" s="48"/>
      <c r="E29" s="47"/>
      <c r="F29" s="47"/>
      <c r="G29" s="48"/>
      <c r="H29" s="48"/>
      <c r="I29" s="47"/>
      <c r="J29" s="49"/>
      <c r="K29" s="49"/>
    </row>
    <row r="30" spans="1:11">
      <c r="A30" s="47"/>
      <c r="B30" s="48"/>
      <c r="C30" s="48"/>
      <c r="D30" s="48"/>
      <c r="E30" s="47"/>
      <c r="F30" s="47"/>
      <c r="G30" s="48"/>
      <c r="H30" s="48"/>
      <c r="I30" s="47"/>
      <c r="J30" s="49"/>
      <c r="K30" s="49"/>
    </row>
    <row r="31" spans="1:11">
      <c r="A31" s="47"/>
      <c r="B31" s="48"/>
      <c r="C31" s="48"/>
      <c r="D31" s="48"/>
      <c r="E31" s="47"/>
      <c r="F31" s="47"/>
      <c r="G31" s="48"/>
      <c r="H31" s="48"/>
      <c r="I31" s="47"/>
      <c r="J31" s="49"/>
      <c r="K31" s="49"/>
    </row>
    <row r="32" spans="1:11">
      <c r="A32" s="47"/>
      <c r="B32" s="48"/>
      <c r="C32" s="48"/>
      <c r="D32" s="48"/>
      <c r="E32" s="47"/>
      <c r="F32" s="47"/>
      <c r="G32" s="48"/>
      <c r="H32" s="48"/>
      <c r="I32" s="47"/>
      <c r="J32" s="49"/>
      <c r="K32" s="49"/>
    </row>
    <row r="33" spans="1:12">
      <c r="A33" s="47"/>
      <c r="B33" s="48"/>
      <c r="C33" s="48"/>
      <c r="D33" s="48"/>
      <c r="E33" s="47"/>
      <c r="F33" s="47"/>
      <c r="G33" s="48"/>
      <c r="H33" s="48"/>
      <c r="I33" s="47"/>
      <c r="J33" s="49"/>
      <c r="K33" s="49"/>
    </row>
    <row r="34" spans="1:12">
      <c r="A34" s="47"/>
      <c r="B34" s="48"/>
      <c r="C34" s="48"/>
      <c r="D34" s="48"/>
      <c r="E34" s="47"/>
      <c r="F34" s="47"/>
      <c r="G34" s="48"/>
      <c r="H34" s="48"/>
      <c r="I34" s="47"/>
      <c r="J34" s="49"/>
      <c r="K34" s="49"/>
    </row>
    <row r="35" spans="1:12">
      <c r="A35" s="126" t="s">
        <v>0</v>
      </c>
      <c r="B35" s="126"/>
      <c r="C35" s="126"/>
      <c r="D35" s="126"/>
      <c r="E35" s="126"/>
      <c r="F35" s="126"/>
      <c r="G35" s="126"/>
      <c r="H35" s="126"/>
      <c r="I35" s="126"/>
      <c r="J35" s="49"/>
      <c r="K35" s="49"/>
    </row>
    <row r="36" spans="1:12">
      <c r="J36" s="51">
        <v>0.06</v>
      </c>
      <c r="K36" s="52"/>
      <c r="L36" s="127" t="s">
        <v>37</v>
      </c>
    </row>
    <row r="37" spans="1:12">
      <c r="J37" s="47" t="s">
        <v>0</v>
      </c>
      <c r="K37" s="52"/>
      <c r="L37" s="127"/>
    </row>
    <row r="38" spans="1:12">
      <c r="J38" s="47" t="s">
        <v>38</v>
      </c>
      <c r="K38" s="52"/>
      <c r="L38" s="127"/>
    </row>
    <row r="39" spans="1:12">
      <c r="J39" s="47" t="s">
        <v>0</v>
      </c>
      <c r="K39" s="52"/>
      <c r="L39" s="127"/>
    </row>
    <row r="40" spans="1:12">
      <c r="J40" s="53" t="s">
        <v>39</v>
      </c>
      <c r="K40" s="54"/>
      <c r="L40" s="127"/>
    </row>
    <row r="41" spans="1:12">
      <c r="A41" s="128" t="s">
        <v>23</v>
      </c>
      <c r="B41" s="128"/>
      <c r="C41" s="128"/>
      <c r="D41" s="128"/>
      <c r="E41" s="128"/>
      <c r="F41" s="55"/>
      <c r="G41" s="56" t="s">
        <v>40</v>
      </c>
    </row>
  </sheetData>
  <mergeCells count="11">
    <mergeCell ref="A35:I35"/>
    <mergeCell ref="L36:L40"/>
    <mergeCell ref="A41:E41"/>
    <mergeCell ref="A1:K1"/>
    <mergeCell ref="A2:A3"/>
    <mergeCell ref="B2:D3"/>
    <mergeCell ref="E2:E3"/>
    <mergeCell ref="F2:F3"/>
    <mergeCell ref="G2:H2"/>
    <mergeCell ref="I2:I3"/>
    <mergeCell ref="K2:K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view="pageBreakPreview" zoomScale="120" zoomScaleNormal="80" zoomScaleSheetLayoutView="120" workbookViewId="0">
      <selection activeCell="F22" sqref="F22"/>
    </sheetView>
  </sheetViews>
  <sheetFormatPr defaultRowHeight="18.75"/>
  <cols>
    <col min="1" max="1" width="6.5" style="50" bestFit="1" customWidth="1"/>
    <col min="2" max="2" width="4.375" style="1" bestFit="1" customWidth="1"/>
    <col min="3" max="4" width="9" style="1"/>
    <col min="5" max="5" width="12.5" style="50" bestFit="1" customWidth="1"/>
    <col min="6" max="6" width="9.75" style="50" bestFit="1" customWidth="1"/>
    <col min="7" max="7" width="27.25" style="1" bestFit="1" customWidth="1"/>
    <col min="8" max="8" width="31" style="1" bestFit="1" customWidth="1"/>
    <col min="9" max="9" width="16.125" style="50" customWidth="1"/>
    <col min="10" max="10" width="22" style="50" bestFit="1" customWidth="1"/>
    <col min="11" max="11" width="14" style="50" customWidth="1"/>
    <col min="12" max="16384" width="9" style="1"/>
  </cols>
  <sheetData>
    <row r="1" spans="1:11">
      <c r="A1" s="129" t="s">
        <v>41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32" t="s">
        <v>26</v>
      </c>
      <c r="B2" s="132" t="s">
        <v>27</v>
      </c>
      <c r="C2" s="132"/>
      <c r="D2" s="132"/>
      <c r="E2" s="132" t="s">
        <v>28</v>
      </c>
      <c r="F2" s="132" t="s">
        <v>29</v>
      </c>
      <c r="G2" s="133" t="s">
        <v>30</v>
      </c>
      <c r="H2" s="133"/>
      <c r="I2" s="134" t="s">
        <v>31</v>
      </c>
      <c r="J2" s="57" t="s">
        <v>32</v>
      </c>
      <c r="K2" s="135" t="s">
        <v>33</v>
      </c>
    </row>
    <row r="3" spans="1:11">
      <c r="A3" s="132"/>
      <c r="B3" s="132"/>
      <c r="C3" s="132"/>
      <c r="D3" s="132"/>
      <c r="E3" s="132"/>
      <c r="F3" s="132"/>
      <c r="G3" s="58" t="s">
        <v>34</v>
      </c>
      <c r="H3" s="58" t="s">
        <v>35</v>
      </c>
      <c r="I3" s="134"/>
      <c r="J3" s="59" t="s">
        <v>36</v>
      </c>
      <c r="K3" s="135"/>
    </row>
    <row r="4" spans="1:11">
      <c r="A4" s="47"/>
      <c r="B4" s="48"/>
      <c r="C4" s="48"/>
      <c r="D4" s="48"/>
      <c r="E4" s="47"/>
      <c r="F4" s="47"/>
      <c r="G4" s="48"/>
      <c r="H4" s="48"/>
      <c r="I4" s="47"/>
      <c r="J4" s="49"/>
      <c r="K4" s="49"/>
    </row>
    <row r="5" spans="1:11">
      <c r="A5" s="47"/>
      <c r="B5" s="48"/>
      <c r="C5" s="48"/>
      <c r="D5" s="48"/>
      <c r="E5" s="47"/>
      <c r="F5" s="47"/>
      <c r="G5" s="48"/>
      <c r="H5" s="48"/>
      <c r="I5" s="47"/>
      <c r="J5" s="49"/>
      <c r="K5" s="49"/>
    </row>
    <row r="6" spans="1:11">
      <c r="A6" s="47"/>
      <c r="B6" s="48"/>
      <c r="C6" s="48"/>
      <c r="D6" s="48"/>
      <c r="E6" s="47"/>
      <c r="F6" s="47"/>
      <c r="G6" s="48"/>
      <c r="H6" s="48"/>
      <c r="I6" s="47"/>
      <c r="J6" s="49"/>
      <c r="K6" s="49"/>
    </row>
    <row r="7" spans="1:11">
      <c r="A7" s="47"/>
      <c r="B7" s="48"/>
      <c r="C7" s="48"/>
      <c r="D7" s="48"/>
      <c r="E7" s="47"/>
      <c r="F7" s="47"/>
      <c r="G7" s="48"/>
      <c r="H7" s="48"/>
      <c r="I7" s="47"/>
      <c r="J7" s="49"/>
      <c r="K7" s="49"/>
    </row>
    <row r="8" spans="1:11">
      <c r="A8" s="47"/>
      <c r="B8" s="48"/>
      <c r="C8" s="48"/>
      <c r="D8" s="48"/>
      <c r="E8" s="47"/>
      <c r="F8" s="47"/>
      <c r="G8" s="48"/>
      <c r="H8" s="48"/>
      <c r="I8" s="47"/>
      <c r="J8" s="49"/>
      <c r="K8" s="49"/>
    </row>
    <row r="9" spans="1:11">
      <c r="A9" s="47"/>
      <c r="B9" s="48"/>
      <c r="C9" s="48"/>
      <c r="D9" s="48"/>
      <c r="E9" s="47"/>
      <c r="F9" s="47"/>
      <c r="G9" s="48"/>
      <c r="H9" s="48"/>
      <c r="I9" s="47"/>
      <c r="J9" s="49"/>
      <c r="K9" s="49"/>
    </row>
    <row r="10" spans="1:11">
      <c r="A10" s="47"/>
      <c r="B10" s="48"/>
      <c r="C10" s="48"/>
      <c r="D10" s="48"/>
      <c r="E10" s="47"/>
      <c r="F10" s="47"/>
      <c r="G10" s="48"/>
      <c r="H10" s="48"/>
      <c r="I10" s="47"/>
      <c r="J10" s="49"/>
      <c r="K10" s="49"/>
    </row>
    <row r="11" spans="1:11">
      <c r="A11" s="47"/>
      <c r="B11" s="48"/>
      <c r="C11" s="48"/>
      <c r="D11" s="48"/>
      <c r="E11" s="47"/>
      <c r="F11" s="47"/>
      <c r="G11" s="48"/>
      <c r="H11" s="48"/>
      <c r="I11" s="47"/>
      <c r="J11" s="49"/>
      <c r="K11" s="49"/>
    </row>
    <row r="12" spans="1:11">
      <c r="A12" s="47"/>
      <c r="B12" s="48"/>
      <c r="C12" s="48"/>
      <c r="D12" s="48"/>
      <c r="E12" s="47"/>
      <c r="F12" s="47"/>
      <c r="G12" s="48"/>
      <c r="H12" s="48"/>
      <c r="I12" s="47"/>
      <c r="J12" s="49"/>
      <c r="K12" s="49"/>
    </row>
    <row r="13" spans="1:11">
      <c r="A13" s="47"/>
      <c r="B13" s="48"/>
      <c r="C13" s="48"/>
      <c r="D13" s="48"/>
      <c r="E13" s="47"/>
      <c r="F13" s="47"/>
      <c r="G13" s="48"/>
      <c r="H13" s="48"/>
      <c r="I13" s="47"/>
      <c r="J13" s="49"/>
      <c r="K13" s="49"/>
    </row>
    <row r="14" spans="1:11">
      <c r="A14" s="47"/>
      <c r="B14" s="48"/>
      <c r="C14" s="48"/>
      <c r="D14" s="48"/>
      <c r="E14" s="47"/>
      <c r="F14" s="47"/>
      <c r="G14" s="48"/>
      <c r="H14" s="48"/>
      <c r="I14" s="47"/>
      <c r="J14" s="49"/>
      <c r="K14" s="49"/>
    </row>
    <row r="15" spans="1:11">
      <c r="A15" s="47"/>
      <c r="B15" s="48"/>
      <c r="C15" s="48"/>
      <c r="D15" s="48"/>
      <c r="E15" s="47"/>
      <c r="F15" s="47"/>
      <c r="G15" s="48"/>
      <c r="H15" s="48"/>
      <c r="I15" s="47"/>
      <c r="J15" s="49"/>
      <c r="K15" s="49"/>
    </row>
    <row r="16" spans="1:11">
      <c r="A16" s="47"/>
      <c r="B16" s="48"/>
      <c r="C16" s="48"/>
      <c r="D16" s="48"/>
      <c r="E16" s="47"/>
      <c r="F16" s="47"/>
      <c r="G16" s="48"/>
      <c r="H16" s="48"/>
      <c r="I16" s="47"/>
      <c r="J16" s="49"/>
      <c r="K16" s="49"/>
    </row>
    <row r="17" spans="1:11">
      <c r="A17" s="47"/>
      <c r="B17" s="48"/>
      <c r="C17" s="48"/>
      <c r="D17" s="48"/>
      <c r="E17" s="47"/>
      <c r="F17" s="47"/>
      <c r="G17" s="48"/>
      <c r="H17" s="48"/>
      <c r="I17" s="47"/>
      <c r="J17" s="49"/>
      <c r="K17" s="49"/>
    </row>
    <row r="18" spans="1:11">
      <c r="A18" s="47"/>
      <c r="B18" s="48"/>
      <c r="C18" s="48"/>
      <c r="D18" s="48"/>
      <c r="E18" s="47"/>
      <c r="F18" s="47"/>
      <c r="G18" s="48"/>
      <c r="H18" s="48"/>
      <c r="I18" s="47"/>
      <c r="J18" s="49"/>
      <c r="K18" s="49"/>
    </row>
    <row r="19" spans="1:11">
      <c r="A19" s="47"/>
      <c r="B19" s="48"/>
      <c r="C19" s="48"/>
      <c r="D19" s="48"/>
      <c r="E19" s="47"/>
      <c r="F19" s="47"/>
      <c r="G19" s="48"/>
      <c r="H19" s="48"/>
      <c r="I19" s="47"/>
      <c r="J19" s="49"/>
      <c r="K19" s="49"/>
    </row>
    <row r="20" spans="1:11">
      <c r="A20" s="47"/>
      <c r="B20" s="48"/>
      <c r="C20" s="48"/>
      <c r="D20" s="48"/>
      <c r="E20" s="47"/>
      <c r="F20" s="47"/>
      <c r="G20" s="48"/>
      <c r="H20" s="48"/>
      <c r="I20" s="47"/>
      <c r="J20" s="49"/>
      <c r="K20" s="49"/>
    </row>
    <row r="21" spans="1:11">
      <c r="A21" s="47"/>
      <c r="B21" s="48"/>
      <c r="C21" s="48"/>
      <c r="D21" s="48"/>
      <c r="E21" s="47"/>
      <c r="F21" s="47"/>
      <c r="G21" s="48"/>
      <c r="H21" s="48"/>
      <c r="I21" s="47"/>
      <c r="J21" s="49"/>
      <c r="K21" s="49"/>
    </row>
    <row r="22" spans="1:11">
      <c r="A22" s="47"/>
      <c r="B22" s="48"/>
      <c r="C22" s="48"/>
      <c r="D22" s="48"/>
      <c r="E22" s="47"/>
      <c r="F22" s="47"/>
      <c r="G22" s="48"/>
      <c r="H22" s="48"/>
      <c r="I22" s="47"/>
      <c r="J22" s="49"/>
      <c r="K22" s="49"/>
    </row>
    <row r="23" spans="1:11">
      <c r="A23" s="47"/>
      <c r="B23" s="48"/>
      <c r="C23" s="48"/>
      <c r="D23" s="48"/>
      <c r="E23" s="47"/>
      <c r="F23" s="47"/>
      <c r="G23" s="48"/>
      <c r="H23" s="48"/>
      <c r="I23" s="47"/>
      <c r="J23" s="49"/>
      <c r="K23" s="49"/>
    </row>
    <row r="24" spans="1:11">
      <c r="A24" s="47"/>
      <c r="B24" s="48"/>
      <c r="C24" s="48"/>
      <c r="D24" s="48"/>
      <c r="E24" s="47"/>
      <c r="F24" s="47"/>
      <c r="G24" s="48"/>
      <c r="H24" s="48"/>
      <c r="I24" s="47"/>
      <c r="J24" s="49"/>
      <c r="K24" s="49"/>
    </row>
    <row r="25" spans="1:11">
      <c r="A25" s="47"/>
      <c r="B25" s="48"/>
      <c r="C25" s="48"/>
      <c r="D25" s="48"/>
      <c r="E25" s="47"/>
      <c r="F25" s="47"/>
      <c r="G25" s="48"/>
      <c r="H25" s="48"/>
      <c r="I25" s="47"/>
      <c r="J25" s="49"/>
      <c r="K25" s="49"/>
    </row>
    <row r="26" spans="1:11">
      <c r="A26" s="47"/>
      <c r="B26" s="48"/>
      <c r="C26" s="48"/>
      <c r="D26" s="48"/>
      <c r="E26" s="47"/>
      <c r="F26" s="47"/>
      <c r="G26" s="48"/>
      <c r="H26" s="48"/>
      <c r="I26" s="47"/>
      <c r="J26" s="49"/>
      <c r="K26" s="49"/>
    </row>
    <row r="27" spans="1:11">
      <c r="A27" s="47"/>
      <c r="B27" s="48"/>
      <c r="C27" s="48"/>
      <c r="D27" s="48"/>
      <c r="E27" s="47"/>
      <c r="F27" s="47"/>
      <c r="G27" s="48"/>
      <c r="H27" s="48"/>
      <c r="I27" s="47"/>
      <c r="J27" s="49"/>
      <c r="K27" s="49"/>
    </row>
    <row r="28" spans="1:11">
      <c r="A28" s="47"/>
      <c r="B28" s="48"/>
      <c r="C28" s="48"/>
      <c r="D28" s="48"/>
      <c r="E28" s="47"/>
      <c r="F28" s="47"/>
      <c r="G28" s="48"/>
      <c r="H28" s="48"/>
      <c r="I28" s="47"/>
      <c r="J28" s="49"/>
      <c r="K28" s="49"/>
    </row>
    <row r="29" spans="1:11">
      <c r="A29" s="47"/>
      <c r="B29" s="48"/>
      <c r="C29" s="48"/>
      <c r="D29" s="48"/>
      <c r="E29" s="47"/>
      <c r="F29" s="47"/>
      <c r="G29" s="48"/>
      <c r="H29" s="48"/>
      <c r="I29" s="47"/>
      <c r="J29" s="49"/>
      <c r="K29" s="49"/>
    </row>
    <row r="30" spans="1:11">
      <c r="A30" s="47"/>
      <c r="B30" s="48"/>
      <c r="C30" s="48"/>
      <c r="D30" s="48"/>
      <c r="E30" s="47"/>
      <c r="F30" s="47"/>
      <c r="G30" s="48"/>
      <c r="H30" s="48"/>
      <c r="I30" s="47"/>
      <c r="J30" s="49"/>
      <c r="K30" s="49"/>
    </row>
    <row r="31" spans="1:11">
      <c r="A31" s="47"/>
      <c r="B31" s="48"/>
      <c r="C31" s="48"/>
      <c r="D31" s="48"/>
      <c r="E31" s="47"/>
      <c r="F31" s="47"/>
      <c r="G31" s="48"/>
      <c r="H31" s="48"/>
      <c r="I31" s="47"/>
      <c r="J31" s="49"/>
      <c r="K31" s="49"/>
    </row>
    <row r="32" spans="1:11">
      <c r="A32" s="47"/>
      <c r="B32" s="48"/>
      <c r="C32" s="48"/>
      <c r="D32" s="48"/>
      <c r="E32" s="47"/>
      <c r="F32" s="47"/>
      <c r="G32" s="48"/>
      <c r="H32" s="48"/>
      <c r="I32" s="47"/>
      <c r="J32" s="49"/>
      <c r="K32" s="49"/>
    </row>
    <row r="33" spans="1:12">
      <c r="A33" s="47"/>
      <c r="B33" s="48"/>
      <c r="C33" s="48"/>
      <c r="D33" s="48"/>
      <c r="E33" s="47"/>
      <c r="F33" s="47"/>
      <c r="G33" s="48"/>
      <c r="H33" s="48"/>
      <c r="I33" s="47"/>
      <c r="J33" s="49"/>
      <c r="K33" s="49"/>
    </row>
    <row r="34" spans="1:12">
      <c r="A34" s="126" t="s">
        <v>0</v>
      </c>
      <c r="B34" s="126"/>
      <c r="C34" s="126"/>
      <c r="D34" s="126"/>
      <c r="E34" s="126"/>
      <c r="F34" s="126"/>
      <c r="G34" s="126"/>
      <c r="H34" s="126"/>
      <c r="I34" s="126"/>
      <c r="J34" s="49"/>
      <c r="K34" s="49"/>
    </row>
    <row r="35" spans="1:12">
      <c r="J35" s="51">
        <v>0.06</v>
      </c>
      <c r="K35" s="52"/>
      <c r="L35" s="127" t="s">
        <v>37</v>
      </c>
    </row>
    <row r="36" spans="1:12">
      <c r="J36" s="47" t="s">
        <v>0</v>
      </c>
      <c r="K36" s="52"/>
      <c r="L36" s="127"/>
    </row>
    <row r="37" spans="1:12">
      <c r="J37" s="47" t="s">
        <v>38</v>
      </c>
      <c r="K37" s="52"/>
      <c r="L37" s="127"/>
    </row>
    <row r="38" spans="1:12">
      <c r="J38" s="47" t="s">
        <v>0</v>
      </c>
      <c r="K38" s="52"/>
      <c r="L38" s="127"/>
    </row>
    <row r="39" spans="1:12">
      <c r="J39" s="53" t="s">
        <v>39</v>
      </c>
      <c r="K39" s="54"/>
      <c r="L39" s="127"/>
    </row>
    <row r="40" spans="1:12">
      <c r="A40" s="128" t="s">
        <v>23</v>
      </c>
      <c r="B40" s="128"/>
      <c r="C40" s="128"/>
      <c r="D40" s="128"/>
      <c r="E40" s="128"/>
      <c r="F40" s="55"/>
      <c r="G40" s="56" t="s">
        <v>40</v>
      </c>
    </row>
  </sheetData>
  <mergeCells count="11">
    <mergeCell ref="A34:I34"/>
    <mergeCell ref="L35:L39"/>
    <mergeCell ref="A40:E40"/>
    <mergeCell ref="A1:K1"/>
    <mergeCell ref="A2:A3"/>
    <mergeCell ref="B2:D3"/>
    <mergeCell ref="E2:E3"/>
    <mergeCell ref="F2:F3"/>
    <mergeCell ref="G2:H2"/>
    <mergeCell ref="I2:I3"/>
    <mergeCell ref="K2:K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4"/>
  <sheetViews>
    <sheetView topLeftCell="A10" workbookViewId="0">
      <selection activeCell="J115" sqref="J115"/>
    </sheetView>
  </sheetViews>
  <sheetFormatPr defaultRowHeight="18.75"/>
  <cols>
    <col min="1" max="1" width="5.875" style="2" customWidth="1"/>
    <col min="2" max="2" width="27.375" style="62" customWidth="1"/>
    <col min="3" max="3" width="10.625" style="3" customWidth="1"/>
    <col min="4" max="4" width="10.625" style="89" customWidth="1"/>
    <col min="5" max="5" width="5.75" style="3" bestFit="1" customWidth="1"/>
    <col min="6" max="6" width="11" style="3" customWidth="1"/>
    <col min="7" max="7" width="13.125" style="3" customWidth="1"/>
    <col min="8" max="8" width="9" style="90"/>
    <col min="9" max="16384" width="9" style="1"/>
  </cols>
  <sheetData>
    <row r="1" spans="1:8">
      <c r="A1" s="45" t="s">
        <v>65</v>
      </c>
    </row>
    <row r="2" spans="1:8">
      <c r="A2" s="45" t="s">
        <v>6</v>
      </c>
    </row>
    <row r="3" spans="1:8" s="55" customFormat="1">
      <c r="A3" s="91" t="s">
        <v>1</v>
      </c>
      <c r="B3" s="87" t="s">
        <v>50</v>
      </c>
      <c r="C3" s="92" t="s">
        <v>66</v>
      </c>
      <c r="D3" s="93" t="s">
        <v>67</v>
      </c>
      <c r="E3" s="92" t="s">
        <v>68</v>
      </c>
      <c r="F3" s="92" t="s">
        <v>69</v>
      </c>
      <c r="G3" s="92" t="s">
        <v>0</v>
      </c>
      <c r="H3" s="94"/>
    </row>
    <row r="4" spans="1:8">
      <c r="A4" s="30">
        <v>1</v>
      </c>
      <c r="B4" s="71" t="s">
        <v>70</v>
      </c>
      <c r="C4" s="95">
        <v>15000</v>
      </c>
      <c r="D4" s="96"/>
      <c r="E4" s="26">
        <v>2</v>
      </c>
      <c r="F4" s="26">
        <v>12</v>
      </c>
      <c r="G4" s="26">
        <f>(C4*E4*F4)+(D4*E4*F4)</f>
        <v>360000</v>
      </c>
      <c r="H4" s="97"/>
    </row>
    <row r="5" spans="1:8">
      <c r="A5" s="30">
        <v>2</v>
      </c>
      <c r="B5" s="71" t="s">
        <v>71</v>
      </c>
      <c r="C5" s="95">
        <v>10000</v>
      </c>
      <c r="D5" s="96"/>
      <c r="E5" s="26">
        <v>2</v>
      </c>
      <c r="F5" s="26">
        <v>12</v>
      </c>
      <c r="G5" s="26">
        <f t="shared" ref="G5:G68" si="0">(C5*E5*F5)+(D5*E5*F5)</f>
        <v>240000</v>
      </c>
    </row>
    <row r="6" spans="1:8">
      <c r="A6" s="30">
        <v>3</v>
      </c>
      <c r="B6" s="71" t="s">
        <v>72</v>
      </c>
      <c r="C6" s="95">
        <v>10000</v>
      </c>
      <c r="D6" s="96"/>
      <c r="E6" s="26">
        <v>2</v>
      </c>
      <c r="F6" s="26">
        <v>12</v>
      </c>
      <c r="G6" s="26">
        <f t="shared" si="0"/>
        <v>240000</v>
      </c>
    </row>
    <row r="7" spans="1:8">
      <c r="A7" s="30">
        <v>4</v>
      </c>
      <c r="B7" s="71" t="s">
        <v>73</v>
      </c>
      <c r="C7" s="95">
        <v>10000</v>
      </c>
      <c r="D7" s="96"/>
      <c r="E7" s="26">
        <v>2</v>
      </c>
      <c r="F7" s="26">
        <v>12</v>
      </c>
      <c r="G7" s="26">
        <f t="shared" si="0"/>
        <v>240000</v>
      </c>
    </row>
    <row r="8" spans="1:8">
      <c r="A8" s="30">
        <v>5</v>
      </c>
      <c r="B8" s="71" t="s">
        <v>74</v>
      </c>
      <c r="C8" s="95">
        <v>10000</v>
      </c>
      <c r="D8" s="96"/>
      <c r="E8" s="26">
        <v>2</v>
      </c>
      <c r="F8" s="26">
        <v>12</v>
      </c>
      <c r="G8" s="26">
        <f t="shared" si="0"/>
        <v>240000</v>
      </c>
    </row>
    <row r="9" spans="1:8">
      <c r="A9" s="30">
        <v>6</v>
      </c>
      <c r="B9" s="71" t="s">
        <v>75</v>
      </c>
      <c r="C9" s="95">
        <v>10000</v>
      </c>
      <c r="D9" s="96"/>
      <c r="E9" s="26">
        <v>2</v>
      </c>
      <c r="F9" s="26">
        <v>12</v>
      </c>
      <c r="G9" s="26">
        <f t="shared" si="0"/>
        <v>240000</v>
      </c>
    </row>
    <row r="10" spans="1:8">
      <c r="A10" s="30">
        <v>7</v>
      </c>
      <c r="B10" s="71" t="s">
        <v>76</v>
      </c>
      <c r="C10" s="95">
        <v>0</v>
      </c>
      <c r="D10" s="98">
        <v>10000</v>
      </c>
      <c r="E10" s="26">
        <v>2</v>
      </c>
      <c r="F10" s="26">
        <v>12</v>
      </c>
      <c r="G10" s="26">
        <f t="shared" si="0"/>
        <v>240000</v>
      </c>
      <c r="H10" s="97"/>
    </row>
    <row r="11" spans="1:8">
      <c r="A11" s="30">
        <v>8</v>
      </c>
      <c r="B11" s="71" t="s">
        <v>77</v>
      </c>
      <c r="C11" s="95">
        <v>5600</v>
      </c>
      <c r="D11" s="96"/>
      <c r="E11" s="26">
        <v>2</v>
      </c>
      <c r="F11" s="26">
        <v>12</v>
      </c>
      <c r="G11" s="26">
        <f t="shared" si="0"/>
        <v>134400</v>
      </c>
    </row>
    <row r="12" spans="1:8">
      <c r="A12" s="30">
        <v>9</v>
      </c>
      <c r="B12" s="71" t="s">
        <v>78</v>
      </c>
      <c r="C12" s="95">
        <v>5600</v>
      </c>
      <c r="D12" s="96"/>
      <c r="E12" s="26">
        <v>2</v>
      </c>
      <c r="F12" s="26">
        <v>12</v>
      </c>
      <c r="G12" s="26">
        <f t="shared" si="0"/>
        <v>134400</v>
      </c>
    </row>
    <row r="13" spans="1:8">
      <c r="A13" s="30">
        <v>10</v>
      </c>
      <c r="B13" s="71" t="s">
        <v>79</v>
      </c>
      <c r="C13" s="95">
        <v>5600</v>
      </c>
      <c r="D13" s="96"/>
      <c r="E13" s="26">
        <v>2</v>
      </c>
      <c r="F13" s="26">
        <v>12</v>
      </c>
      <c r="G13" s="26">
        <f t="shared" si="0"/>
        <v>134400</v>
      </c>
    </row>
    <row r="14" spans="1:8">
      <c r="A14" s="30">
        <v>11</v>
      </c>
      <c r="B14" s="71" t="s">
        <v>80</v>
      </c>
      <c r="C14" s="95">
        <v>0</v>
      </c>
      <c r="D14" s="98">
        <v>5600</v>
      </c>
      <c r="E14" s="26">
        <v>2</v>
      </c>
      <c r="F14" s="26">
        <v>12</v>
      </c>
      <c r="G14" s="26">
        <f t="shared" si="0"/>
        <v>134400</v>
      </c>
    </row>
    <row r="15" spans="1:8">
      <c r="A15" s="30">
        <v>12</v>
      </c>
      <c r="B15" s="71" t="s">
        <v>81</v>
      </c>
      <c r="C15" s="99">
        <v>0</v>
      </c>
      <c r="D15" s="98">
        <v>5600</v>
      </c>
      <c r="E15" s="26">
        <v>2</v>
      </c>
      <c r="F15" s="26">
        <v>12</v>
      </c>
      <c r="G15" s="26">
        <f t="shared" si="0"/>
        <v>134400</v>
      </c>
    </row>
    <row r="16" spans="1:8">
      <c r="A16" s="30">
        <v>13</v>
      </c>
      <c r="B16" s="71" t="s">
        <v>82</v>
      </c>
      <c r="C16" s="99">
        <v>0</v>
      </c>
      <c r="D16" s="98">
        <v>5600</v>
      </c>
      <c r="E16" s="26">
        <v>2</v>
      </c>
      <c r="F16" s="26">
        <v>12</v>
      </c>
      <c r="G16" s="26">
        <f t="shared" si="0"/>
        <v>134400</v>
      </c>
      <c r="H16" s="97"/>
    </row>
    <row r="17" spans="1:7">
      <c r="A17" s="30">
        <v>14</v>
      </c>
      <c r="B17" s="71" t="s">
        <v>83</v>
      </c>
      <c r="C17" s="95">
        <v>10000</v>
      </c>
      <c r="D17" s="96"/>
      <c r="E17" s="26">
        <v>2</v>
      </c>
      <c r="F17" s="26">
        <v>12</v>
      </c>
      <c r="G17" s="26">
        <f t="shared" si="0"/>
        <v>240000</v>
      </c>
    </row>
    <row r="18" spans="1:7">
      <c r="A18" s="30">
        <v>15</v>
      </c>
      <c r="B18" s="100" t="s">
        <v>84</v>
      </c>
      <c r="C18" s="95">
        <v>5600</v>
      </c>
      <c r="D18" s="96"/>
      <c r="E18" s="26">
        <v>2</v>
      </c>
      <c r="F18" s="26">
        <v>12</v>
      </c>
      <c r="G18" s="26">
        <f t="shared" si="0"/>
        <v>134400</v>
      </c>
    </row>
    <row r="19" spans="1:7">
      <c r="A19" s="30">
        <v>16</v>
      </c>
      <c r="B19" s="100" t="s">
        <v>85</v>
      </c>
      <c r="C19" s="95">
        <v>5600</v>
      </c>
      <c r="D19" s="96"/>
      <c r="E19" s="26">
        <v>2</v>
      </c>
      <c r="F19" s="26">
        <v>12</v>
      </c>
      <c r="G19" s="26">
        <f t="shared" si="0"/>
        <v>134400</v>
      </c>
    </row>
    <row r="20" spans="1:7">
      <c r="A20" s="30">
        <v>17</v>
      </c>
      <c r="B20" s="100" t="s">
        <v>86</v>
      </c>
      <c r="C20" s="95">
        <v>5600</v>
      </c>
      <c r="D20" s="96"/>
      <c r="E20" s="26">
        <v>2</v>
      </c>
      <c r="F20" s="26">
        <v>12</v>
      </c>
      <c r="G20" s="26">
        <f t="shared" si="0"/>
        <v>134400</v>
      </c>
    </row>
    <row r="21" spans="1:7">
      <c r="A21" s="30">
        <v>18</v>
      </c>
      <c r="B21" s="100" t="s">
        <v>87</v>
      </c>
      <c r="C21" s="95">
        <v>0</v>
      </c>
      <c r="D21" s="98">
        <v>5600</v>
      </c>
      <c r="E21" s="26">
        <v>2</v>
      </c>
      <c r="F21" s="26">
        <v>12</v>
      </c>
      <c r="G21" s="26">
        <f t="shared" si="0"/>
        <v>134400</v>
      </c>
    </row>
    <row r="22" spans="1:7">
      <c r="A22" s="30">
        <v>19</v>
      </c>
      <c r="B22" s="100" t="s">
        <v>88</v>
      </c>
      <c r="C22" s="95">
        <v>0</v>
      </c>
      <c r="D22" s="98">
        <v>5600</v>
      </c>
      <c r="E22" s="26">
        <v>2</v>
      </c>
      <c r="F22" s="26">
        <v>12</v>
      </c>
      <c r="G22" s="26">
        <f t="shared" si="0"/>
        <v>134400</v>
      </c>
    </row>
    <row r="23" spans="1:7">
      <c r="A23" s="30">
        <v>20</v>
      </c>
      <c r="B23" s="71" t="s">
        <v>89</v>
      </c>
      <c r="C23" s="95">
        <v>10000</v>
      </c>
      <c r="D23" s="96"/>
      <c r="E23" s="26">
        <v>2</v>
      </c>
      <c r="F23" s="26">
        <v>12</v>
      </c>
      <c r="G23" s="26">
        <f t="shared" si="0"/>
        <v>240000</v>
      </c>
    </row>
    <row r="24" spans="1:7">
      <c r="A24" s="30">
        <v>21</v>
      </c>
      <c r="B24" s="100" t="s">
        <v>90</v>
      </c>
      <c r="C24" s="95">
        <v>5600</v>
      </c>
      <c r="D24" s="96"/>
      <c r="E24" s="26">
        <v>2</v>
      </c>
      <c r="F24" s="26">
        <v>12</v>
      </c>
      <c r="G24" s="26">
        <f t="shared" si="0"/>
        <v>134400</v>
      </c>
    </row>
    <row r="25" spans="1:7">
      <c r="A25" s="30">
        <v>22</v>
      </c>
      <c r="B25" s="100" t="s">
        <v>91</v>
      </c>
      <c r="C25" s="95">
        <v>5600</v>
      </c>
      <c r="D25" s="96"/>
      <c r="E25" s="26">
        <v>2</v>
      </c>
      <c r="F25" s="26">
        <v>12</v>
      </c>
      <c r="G25" s="26">
        <f t="shared" si="0"/>
        <v>134400</v>
      </c>
    </row>
    <row r="26" spans="1:7">
      <c r="A26" s="30">
        <v>23</v>
      </c>
      <c r="B26" s="100" t="s">
        <v>92</v>
      </c>
      <c r="C26" s="95">
        <v>5600</v>
      </c>
      <c r="D26" s="96"/>
      <c r="E26" s="26">
        <v>2</v>
      </c>
      <c r="F26" s="26">
        <v>12</v>
      </c>
      <c r="G26" s="26">
        <f t="shared" si="0"/>
        <v>134400</v>
      </c>
    </row>
    <row r="27" spans="1:7">
      <c r="A27" s="30">
        <v>24</v>
      </c>
      <c r="B27" s="100" t="s">
        <v>93</v>
      </c>
      <c r="C27" s="95">
        <v>0</v>
      </c>
      <c r="D27" s="98">
        <v>5600</v>
      </c>
      <c r="E27" s="26">
        <v>2</v>
      </c>
      <c r="F27" s="26">
        <v>12</v>
      </c>
      <c r="G27" s="26">
        <f t="shared" si="0"/>
        <v>134400</v>
      </c>
    </row>
    <row r="28" spans="1:7">
      <c r="A28" s="30">
        <v>25</v>
      </c>
      <c r="B28" s="100" t="s">
        <v>94</v>
      </c>
      <c r="C28" s="95">
        <v>0</v>
      </c>
      <c r="D28" s="98">
        <v>5600</v>
      </c>
      <c r="E28" s="26">
        <v>2</v>
      </c>
      <c r="F28" s="26">
        <v>12</v>
      </c>
      <c r="G28" s="26">
        <f t="shared" si="0"/>
        <v>134400</v>
      </c>
    </row>
    <row r="29" spans="1:7">
      <c r="A29" s="30">
        <v>26</v>
      </c>
      <c r="B29" s="71" t="s">
        <v>95</v>
      </c>
      <c r="C29" s="95">
        <v>10000</v>
      </c>
      <c r="D29" s="96"/>
      <c r="E29" s="26">
        <v>2</v>
      </c>
      <c r="F29" s="26">
        <v>12</v>
      </c>
      <c r="G29" s="26">
        <f t="shared" si="0"/>
        <v>240000</v>
      </c>
    </row>
    <row r="30" spans="1:7">
      <c r="A30" s="30">
        <v>27</v>
      </c>
      <c r="B30" s="100" t="s">
        <v>96</v>
      </c>
      <c r="C30" s="95">
        <v>5600</v>
      </c>
      <c r="D30" s="96"/>
      <c r="E30" s="26">
        <v>2</v>
      </c>
      <c r="F30" s="26">
        <v>12</v>
      </c>
      <c r="G30" s="26">
        <f t="shared" si="0"/>
        <v>134400</v>
      </c>
    </row>
    <row r="31" spans="1:7">
      <c r="A31" s="30">
        <v>28</v>
      </c>
      <c r="B31" s="100" t="s">
        <v>97</v>
      </c>
      <c r="C31" s="95">
        <v>5600</v>
      </c>
      <c r="D31" s="96"/>
      <c r="E31" s="26">
        <v>2</v>
      </c>
      <c r="F31" s="26">
        <v>12</v>
      </c>
      <c r="G31" s="26">
        <f t="shared" si="0"/>
        <v>134400</v>
      </c>
    </row>
    <row r="32" spans="1:7">
      <c r="A32" s="30">
        <v>29</v>
      </c>
      <c r="B32" s="100" t="s">
        <v>98</v>
      </c>
      <c r="C32" s="95">
        <v>5600</v>
      </c>
      <c r="D32" s="96"/>
      <c r="E32" s="26">
        <v>2</v>
      </c>
      <c r="F32" s="26">
        <v>12</v>
      </c>
      <c r="G32" s="26">
        <f t="shared" si="0"/>
        <v>134400</v>
      </c>
    </row>
    <row r="33" spans="1:7">
      <c r="A33" s="30">
        <v>30</v>
      </c>
      <c r="B33" s="100" t="s">
        <v>99</v>
      </c>
      <c r="C33" s="95">
        <v>0</v>
      </c>
      <c r="D33" s="98">
        <v>5600</v>
      </c>
      <c r="E33" s="26">
        <v>2</v>
      </c>
      <c r="F33" s="26">
        <v>12</v>
      </c>
      <c r="G33" s="26">
        <f t="shared" si="0"/>
        <v>134400</v>
      </c>
    </row>
    <row r="34" spans="1:7">
      <c r="A34" s="30">
        <v>31</v>
      </c>
      <c r="B34" s="100" t="s">
        <v>100</v>
      </c>
      <c r="C34" s="95">
        <v>0</v>
      </c>
      <c r="D34" s="98">
        <v>5600</v>
      </c>
      <c r="E34" s="26">
        <v>2</v>
      </c>
      <c r="F34" s="26">
        <v>12</v>
      </c>
      <c r="G34" s="26">
        <f t="shared" si="0"/>
        <v>134400</v>
      </c>
    </row>
    <row r="35" spans="1:7">
      <c r="A35" s="30">
        <v>32</v>
      </c>
      <c r="B35" s="71" t="s">
        <v>101</v>
      </c>
      <c r="C35" s="95">
        <v>10000</v>
      </c>
      <c r="D35" s="96"/>
      <c r="E35" s="26">
        <v>2</v>
      </c>
      <c r="F35" s="26">
        <v>12</v>
      </c>
      <c r="G35" s="26">
        <f t="shared" si="0"/>
        <v>240000</v>
      </c>
    </row>
    <row r="36" spans="1:7">
      <c r="A36" s="30">
        <v>33</v>
      </c>
      <c r="B36" s="100" t="s">
        <v>102</v>
      </c>
      <c r="C36" s="95">
        <v>5600</v>
      </c>
      <c r="D36" s="96"/>
      <c r="E36" s="26">
        <v>2</v>
      </c>
      <c r="F36" s="26">
        <v>12</v>
      </c>
      <c r="G36" s="26">
        <f t="shared" si="0"/>
        <v>134400</v>
      </c>
    </row>
    <row r="37" spans="1:7">
      <c r="A37" s="30">
        <v>34</v>
      </c>
      <c r="B37" s="100" t="s">
        <v>103</v>
      </c>
      <c r="C37" s="95">
        <v>5600</v>
      </c>
      <c r="D37" s="96"/>
      <c r="E37" s="26">
        <v>2</v>
      </c>
      <c r="F37" s="26">
        <v>12</v>
      </c>
      <c r="G37" s="26">
        <f t="shared" si="0"/>
        <v>134400</v>
      </c>
    </row>
    <row r="38" spans="1:7">
      <c r="A38" s="30">
        <v>35</v>
      </c>
      <c r="B38" s="100" t="s">
        <v>104</v>
      </c>
      <c r="C38" s="95">
        <v>5600</v>
      </c>
      <c r="D38" s="96"/>
      <c r="E38" s="26">
        <v>2</v>
      </c>
      <c r="F38" s="26">
        <v>12</v>
      </c>
      <c r="G38" s="26">
        <f t="shared" si="0"/>
        <v>134400</v>
      </c>
    </row>
    <row r="39" spans="1:7">
      <c r="A39" s="30">
        <v>36</v>
      </c>
      <c r="B39" s="100" t="s">
        <v>105</v>
      </c>
      <c r="C39" s="95">
        <v>0</v>
      </c>
      <c r="D39" s="98">
        <v>5600</v>
      </c>
      <c r="E39" s="26">
        <v>2</v>
      </c>
      <c r="F39" s="26">
        <v>12</v>
      </c>
      <c r="G39" s="26">
        <f t="shared" si="0"/>
        <v>134400</v>
      </c>
    </row>
    <row r="40" spans="1:7">
      <c r="A40" s="30">
        <v>37</v>
      </c>
      <c r="B40" s="100" t="s">
        <v>106</v>
      </c>
      <c r="C40" s="95">
        <v>0</v>
      </c>
      <c r="D40" s="98">
        <v>5600</v>
      </c>
      <c r="E40" s="26">
        <v>2</v>
      </c>
      <c r="F40" s="26">
        <v>12</v>
      </c>
      <c r="G40" s="26">
        <f t="shared" si="0"/>
        <v>134400</v>
      </c>
    </row>
    <row r="41" spans="1:7">
      <c r="A41" s="30">
        <v>38</v>
      </c>
      <c r="B41" s="71" t="s">
        <v>107</v>
      </c>
      <c r="C41" s="95">
        <v>10000</v>
      </c>
      <c r="D41" s="96"/>
      <c r="E41" s="26">
        <v>2</v>
      </c>
      <c r="F41" s="26">
        <v>12</v>
      </c>
      <c r="G41" s="26">
        <f t="shared" si="0"/>
        <v>240000</v>
      </c>
    </row>
    <row r="42" spans="1:7">
      <c r="A42" s="30">
        <v>39</v>
      </c>
      <c r="B42" s="100" t="s">
        <v>108</v>
      </c>
      <c r="C42" s="95">
        <v>5600</v>
      </c>
      <c r="D42" s="96"/>
      <c r="E42" s="26">
        <v>2</v>
      </c>
      <c r="F42" s="26">
        <v>12</v>
      </c>
      <c r="G42" s="26">
        <f t="shared" si="0"/>
        <v>134400</v>
      </c>
    </row>
    <row r="43" spans="1:7">
      <c r="A43" s="30">
        <v>40</v>
      </c>
      <c r="B43" s="100" t="s">
        <v>109</v>
      </c>
      <c r="C43" s="95">
        <v>5600</v>
      </c>
      <c r="D43" s="96"/>
      <c r="E43" s="26">
        <v>2</v>
      </c>
      <c r="F43" s="26">
        <v>12</v>
      </c>
      <c r="G43" s="26">
        <f t="shared" si="0"/>
        <v>134400</v>
      </c>
    </row>
    <row r="44" spans="1:7">
      <c r="A44" s="30">
        <v>41</v>
      </c>
      <c r="B44" s="100" t="s">
        <v>110</v>
      </c>
      <c r="C44" s="95">
        <v>5600</v>
      </c>
      <c r="D44" s="96"/>
      <c r="E44" s="26">
        <v>2</v>
      </c>
      <c r="F44" s="26">
        <v>12</v>
      </c>
      <c r="G44" s="26">
        <f t="shared" si="0"/>
        <v>134400</v>
      </c>
    </row>
    <row r="45" spans="1:7">
      <c r="A45" s="30">
        <v>42</v>
      </c>
      <c r="B45" s="100" t="s">
        <v>111</v>
      </c>
      <c r="C45" s="95"/>
      <c r="D45" s="98">
        <v>5600</v>
      </c>
      <c r="E45" s="26">
        <v>2</v>
      </c>
      <c r="F45" s="26">
        <v>12</v>
      </c>
      <c r="G45" s="26">
        <f t="shared" si="0"/>
        <v>134400</v>
      </c>
    </row>
    <row r="46" spans="1:7">
      <c r="A46" s="30">
        <v>43</v>
      </c>
      <c r="B46" s="100" t="s">
        <v>112</v>
      </c>
      <c r="C46" s="95"/>
      <c r="D46" s="98">
        <v>5600</v>
      </c>
      <c r="E46" s="26">
        <v>2</v>
      </c>
      <c r="F46" s="26">
        <v>12</v>
      </c>
      <c r="G46" s="26">
        <f t="shared" si="0"/>
        <v>134400</v>
      </c>
    </row>
    <row r="47" spans="1:7">
      <c r="A47" s="30">
        <v>44</v>
      </c>
      <c r="B47" s="71" t="s">
        <v>113</v>
      </c>
      <c r="C47" s="95">
        <v>10000</v>
      </c>
      <c r="D47" s="96"/>
      <c r="E47" s="26">
        <v>2</v>
      </c>
      <c r="F47" s="26">
        <v>12</v>
      </c>
      <c r="G47" s="26">
        <f t="shared" si="0"/>
        <v>240000</v>
      </c>
    </row>
    <row r="48" spans="1:7">
      <c r="A48" s="30">
        <v>45</v>
      </c>
      <c r="B48" s="100" t="s">
        <v>114</v>
      </c>
      <c r="C48" s="95">
        <v>5600</v>
      </c>
      <c r="D48" s="96"/>
      <c r="E48" s="26">
        <v>2</v>
      </c>
      <c r="F48" s="26">
        <v>12</v>
      </c>
      <c r="G48" s="26">
        <f t="shared" si="0"/>
        <v>134400</v>
      </c>
    </row>
    <row r="49" spans="1:7">
      <c r="A49" s="30">
        <v>46</v>
      </c>
      <c r="B49" s="100" t="s">
        <v>115</v>
      </c>
      <c r="C49" s="95">
        <v>5600</v>
      </c>
      <c r="D49" s="96"/>
      <c r="E49" s="26">
        <v>2</v>
      </c>
      <c r="F49" s="26">
        <v>12</v>
      </c>
      <c r="G49" s="26">
        <f t="shared" si="0"/>
        <v>134400</v>
      </c>
    </row>
    <row r="50" spans="1:7">
      <c r="A50" s="30">
        <v>47</v>
      </c>
      <c r="B50" s="100" t="s">
        <v>116</v>
      </c>
      <c r="C50" s="95">
        <v>5600</v>
      </c>
      <c r="D50" s="96"/>
      <c r="E50" s="26">
        <v>2</v>
      </c>
      <c r="F50" s="26">
        <v>12</v>
      </c>
      <c r="G50" s="26">
        <f t="shared" si="0"/>
        <v>134400</v>
      </c>
    </row>
    <row r="51" spans="1:7">
      <c r="A51" s="30">
        <v>48</v>
      </c>
      <c r="B51" s="100" t="s">
        <v>117</v>
      </c>
      <c r="C51" s="95"/>
      <c r="D51" s="98">
        <v>5600</v>
      </c>
      <c r="E51" s="26">
        <v>2</v>
      </c>
      <c r="F51" s="26">
        <v>12</v>
      </c>
      <c r="G51" s="26">
        <f t="shared" si="0"/>
        <v>134400</v>
      </c>
    </row>
    <row r="52" spans="1:7">
      <c r="A52" s="30">
        <v>49</v>
      </c>
      <c r="B52" s="71" t="s">
        <v>118</v>
      </c>
      <c r="C52" s="95">
        <v>10000</v>
      </c>
      <c r="D52" s="96"/>
      <c r="E52" s="26">
        <v>2</v>
      </c>
      <c r="F52" s="26">
        <v>12</v>
      </c>
      <c r="G52" s="26">
        <f t="shared" si="0"/>
        <v>240000</v>
      </c>
    </row>
    <row r="53" spans="1:7">
      <c r="A53" s="30">
        <v>50</v>
      </c>
      <c r="B53" s="100" t="s">
        <v>119</v>
      </c>
      <c r="C53" s="95">
        <v>5600</v>
      </c>
      <c r="D53" s="96"/>
      <c r="E53" s="26">
        <v>2</v>
      </c>
      <c r="F53" s="26">
        <v>12</v>
      </c>
      <c r="G53" s="26">
        <f t="shared" si="0"/>
        <v>134400</v>
      </c>
    </row>
    <row r="54" spans="1:7">
      <c r="A54" s="30">
        <v>51</v>
      </c>
      <c r="B54" s="100" t="s">
        <v>120</v>
      </c>
      <c r="C54" s="95">
        <v>5600</v>
      </c>
      <c r="D54" s="96"/>
      <c r="E54" s="26">
        <v>2</v>
      </c>
      <c r="F54" s="26">
        <v>12</v>
      </c>
      <c r="G54" s="26">
        <f t="shared" si="0"/>
        <v>134400</v>
      </c>
    </row>
    <row r="55" spans="1:7">
      <c r="A55" s="30">
        <v>52</v>
      </c>
      <c r="B55" s="100" t="s">
        <v>121</v>
      </c>
      <c r="C55" s="95">
        <v>5600</v>
      </c>
      <c r="D55" s="96"/>
      <c r="E55" s="26">
        <v>2</v>
      </c>
      <c r="F55" s="26">
        <v>12</v>
      </c>
      <c r="G55" s="26">
        <f t="shared" si="0"/>
        <v>134400</v>
      </c>
    </row>
    <row r="56" spans="1:7">
      <c r="A56" s="30">
        <v>53</v>
      </c>
      <c r="B56" s="100" t="s">
        <v>122</v>
      </c>
      <c r="C56" s="95"/>
      <c r="D56" s="98">
        <v>5600</v>
      </c>
      <c r="E56" s="26">
        <v>2</v>
      </c>
      <c r="F56" s="26">
        <v>12</v>
      </c>
      <c r="G56" s="26">
        <f t="shared" si="0"/>
        <v>134400</v>
      </c>
    </row>
    <row r="57" spans="1:7">
      <c r="A57" s="30">
        <v>54</v>
      </c>
      <c r="B57" s="71" t="s">
        <v>123</v>
      </c>
      <c r="C57" s="95">
        <v>10000</v>
      </c>
      <c r="D57" s="96"/>
      <c r="E57" s="26">
        <v>2</v>
      </c>
      <c r="F57" s="26">
        <v>12</v>
      </c>
      <c r="G57" s="26">
        <f t="shared" si="0"/>
        <v>240000</v>
      </c>
    </row>
    <row r="58" spans="1:7">
      <c r="A58" s="30">
        <v>55</v>
      </c>
      <c r="B58" s="100" t="s">
        <v>124</v>
      </c>
      <c r="C58" s="95">
        <v>5600</v>
      </c>
      <c r="D58" s="96"/>
      <c r="E58" s="26">
        <v>2</v>
      </c>
      <c r="F58" s="26">
        <v>12</v>
      </c>
      <c r="G58" s="26">
        <f t="shared" si="0"/>
        <v>134400</v>
      </c>
    </row>
    <row r="59" spans="1:7">
      <c r="A59" s="30">
        <v>56</v>
      </c>
      <c r="B59" s="100" t="s">
        <v>125</v>
      </c>
      <c r="C59" s="95">
        <v>5600</v>
      </c>
      <c r="D59" s="96"/>
      <c r="E59" s="26">
        <v>2</v>
      </c>
      <c r="F59" s="26">
        <v>12</v>
      </c>
      <c r="G59" s="26">
        <f t="shared" si="0"/>
        <v>134400</v>
      </c>
    </row>
    <row r="60" spans="1:7">
      <c r="A60" s="30">
        <v>57</v>
      </c>
      <c r="B60" s="100" t="s">
        <v>126</v>
      </c>
      <c r="C60" s="95">
        <v>5600</v>
      </c>
      <c r="D60" s="96"/>
      <c r="E60" s="26">
        <v>2</v>
      </c>
      <c r="F60" s="26">
        <v>12</v>
      </c>
      <c r="G60" s="26">
        <f t="shared" si="0"/>
        <v>134400</v>
      </c>
    </row>
    <row r="61" spans="1:7">
      <c r="A61" s="30">
        <v>58</v>
      </c>
      <c r="B61" s="100" t="s">
        <v>127</v>
      </c>
      <c r="C61" s="95"/>
      <c r="D61" s="98"/>
      <c r="E61" s="26">
        <v>2</v>
      </c>
      <c r="F61" s="26">
        <v>12</v>
      </c>
      <c r="G61" s="26">
        <f t="shared" si="0"/>
        <v>0</v>
      </c>
    </row>
    <row r="62" spans="1:7">
      <c r="A62" s="30">
        <v>59</v>
      </c>
      <c r="B62" s="71" t="s">
        <v>128</v>
      </c>
      <c r="C62" s="95">
        <v>10000</v>
      </c>
      <c r="D62" s="96"/>
      <c r="E62" s="26">
        <v>2</v>
      </c>
      <c r="F62" s="26">
        <v>12</v>
      </c>
      <c r="G62" s="26">
        <f t="shared" si="0"/>
        <v>240000</v>
      </c>
    </row>
    <row r="63" spans="1:7">
      <c r="A63" s="30">
        <v>60</v>
      </c>
      <c r="B63" s="100" t="s">
        <v>129</v>
      </c>
      <c r="C63" s="95">
        <v>5600</v>
      </c>
      <c r="D63" s="96"/>
      <c r="E63" s="26">
        <v>2</v>
      </c>
      <c r="F63" s="26">
        <v>12</v>
      </c>
      <c r="G63" s="26">
        <f t="shared" si="0"/>
        <v>134400</v>
      </c>
    </row>
    <row r="64" spans="1:7">
      <c r="A64" s="30">
        <v>61</v>
      </c>
      <c r="B64" s="100" t="s">
        <v>130</v>
      </c>
      <c r="C64" s="95">
        <v>5600</v>
      </c>
      <c r="D64" s="96"/>
      <c r="E64" s="26">
        <v>2</v>
      </c>
      <c r="F64" s="26">
        <v>12</v>
      </c>
      <c r="G64" s="26">
        <f t="shared" si="0"/>
        <v>134400</v>
      </c>
    </row>
    <row r="65" spans="1:7">
      <c r="A65" s="30">
        <v>62</v>
      </c>
      <c r="B65" s="100" t="s">
        <v>131</v>
      </c>
      <c r="C65" s="95">
        <v>5600</v>
      </c>
      <c r="D65" s="96"/>
      <c r="E65" s="26">
        <v>2</v>
      </c>
      <c r="F65" s="26">
        <v>12</v>
      </c>
      <c r="G65" s="26">
        <f t="shared" si="0"/>
        <v>134400</v>
      </c>
    </row>
    <row r="66" spans="1:7">
      <c r="A66" s="30">
        <v>63</v>
      </c>
      <c r="B66" s="100" t="s">
        <v>132</v>
      </c>
      <c r="C66" s="95"/>
      <c r="D66" s="98"/>
      <c r="E66" s="26">
        <v>2</v>
      </c>
      <c r="F66" s="26">
        <v>12</v>
      </c>
      <c r="G66" s="26">
        <f t="shared" si="0"/>
        <v>0</v>
      </c>
    </row>
    <row r="67" spans="1:7">
      <c r="A67" s="30">
        <v>64</v>
      </c>
      <c r="B67" s="71" t="s">
        <v>133</v>
      </c>
      <c r="C67" s="95"/>
      <c r="D67" s="98">
        <v>10000</v>
      </c>
      <c r="E67" s="26">
        <v>2</v>
      </c>
      <c r="F67" s="26">
        <v>12</v>
      </c>
      <c r="G67" s="26">
        <f t="shared" si="0"/>
        <v>240000</v>
      </c>
    </row>
    <row r="68" spans="1:7">
      <c r="A68" s="30">
        <v>65</v>
      </c>
      <c r="B68" s="100" t="s">
        <v>134</v>
      </c>
      <c r="C68" s="95"/>
      <c r="D68" s="98">
        <v>5600</v>
      </c>
      <c r="E68" s="26">
        <v>2</v>
      </c>
      <c r="F68" s="26">
        <v>12</v>
      </c>
      <c r="G68" s="26">
        <f t="shared" si="0"/>
        <v>134400</v>
      </c>
    </row>
    <row r="69" spans="1:7">
      <c r="A69" s="30">
        <v>66</v>
      </c>
      <c r="B69" s="100" t="s">
        <v>135</v>
      </c>
      <c r="C69" s="95"/>
      <c r="D69" s="98"/>
      <c r="E69" s="26">
        <v>2</v>
      </c>
      <c r="F69" s="26">
        <v>12</v>
      </c>
      <c r="G69" s="26">
        <f t="shared" ref="G69:G89" si="1">(C69*E69*F69)+(D69*E69*F69)</f>
        <v>0</v>
      </c>
    </row>
    <row r="70" spans="1:7">
      <c r="A70" s="30">
        <v>67</v>
      </c>
      <c r="B70" s="100" t="s">
        <v>136</v>
      </c>
      <c r="C70" s="95"/>
      <c r="D70" s="98"/>
      <c r="E70" s="26">
        <v>2</v>
      </c>
      <c r="F70" s="26">
        <v>12</v>
      </c>
      <c r="G70" s="26">
        <f t="shared" si="1"/>
        <v>0</v>
      </c>
    </row>
    <row r="71" spans="1:7">
      <c r="A71" s="30">
        <v>68</v>
      </c>
      <c r="B71" s="100" t="s">
        <v>137</v>
      </c>
      <c r="C71" s="95"/>
      <c r="D71" s="98"/>
      <c r="E71" s="26">
        <v>2</v>
      </c>
      <c r="F71" s="26">
        <v>12</v>
      </c>
      <c r="G71" s="26">
        <f t="shared" si="1"/>
        <v>0</v>
      </c>
    </row>
    <row r="72" spans="1:7">
      <c r="A72" s="30">
        <v>69</v>
      </c>
      <c r="B72" s="71" t="s">
        <v>138</v>
      </c>
      <c r="C72" s="95"/>
      <c r="D72" s="98">
        <v>10000</v>
      </c>
      <c r="E72" s="26">
        <v>2</v>
      </c>
      <c r="F72" s="26">
        <v>12</v>
      </c>
      <c r="G72" s="26">
        <f t="shared" si="1"/>
        <v>240000</v>
      </c>
    </row>
    <row r="73" spans="1:7">
      <c r="A73" s="30">
        <v>70</v>
      </c>
      <c r="B73" s="100" t="s">
        <v>139</v>
      </c>
      <c r="C73" s="95"/>
      <c r="D73" s="98">
        <v>5600</v>
      </c>
      <c r="E73" s="26">
        <v>2</v>
      </c>
      <c r="F73" s="26">
        <v>12</v>
      </c>
      <c r="G73" s="26">
        <f t="shared" si="1"/>
        <v>134400</v>
      </c>
    </row>
    <row r="74" spans="1:7">
      <c r="A74" s="30">
        <v>71</v>
      </c>
      <c r="B74" s="100" t="s">
        <v>140</v>
      </c>
      <c r="C74" s="95"/>
      <c r="D74" s="98">
        <v>5600</v>
      </c>
      <c r="E74" s="26">
        <v>2</v>
      </c>
      <c r="F74" s="26">
        <v>12</v>
      </c>
      <c r="G74" s="26">
        <f t="shared" si="1"/>
        <v>134400</v>
      </c>
    </row>
    <row r="75" spans="1:7">
      <c r="A75" s="30">
        <v>72</v>
      </c>
      <c r="B75" s="100" t="s">
        <v>141</v>
      </c>
      <c r="C75" s="95"/>
      <c r="D75" s="98">
        <v>5600</v>
      </c>
      <c r="E75" s="26">
        <v>2</v>
      </c>
      <c r="F75" s="26">
        <v>12</v>
      </c>
      <c r="G75" s="26">
        <f t="shared" si="1"/>
        <v>134400</v>
      </c>
    </row>
    <row r="76" spans="1:7">
      <c r="A76" s="30">
        <v>73</v>
      </c>
      <c r="B76" s="100" t="s">
        <v>142</v>
      </c>
      <c r="C76" s="95"/>
      <c r="D76" s="98"/>
      <c r="E76" s="26">
        <v>2</v>
      </c>
      <c r="F76" s="26">
        <v>12</v>
      </c>
      <c r="G76" s="26">
        <f t="shared" si="1"/>
        <v>0</v>
      </c>
    </row>
    <row r="77" spans="1:7">
      <c r="A77" s="30">
        <v>74</v>
      </c>
      <c r="B77" s="71" t="s">
        <v>143</v>
      </c>
      <c r="C77" s="95"/>
      <c r="D77" s="98">
        <v>10000</v>
      </c>
      <c r="E77" s="26">
        <v>2</v>
      </c>
      <c r="F77" s="26">
        <v>12</v>
      </c>
      <c r="G77" s="26">
        <f t="shared" si="1"/>
        <v>240000</v>
      </c>
    </row>
    <row r="78" spans="1:7">
      <c r="A78" s="30">
        <v>75</v>
      </c>
      <c r="B78" s="100" t="s">
        <v>144</v>
      </c>
      <c r="C78" s="95"/>
      <c r="D78" s="98">
        <v>5600</v>
      </c>
      <c r="E78" s="26">
        <v>2</v>
      </c>
      <c r="F78" s="26">
        <v>12</v>
      </c>
      <c r="G78" s="26">
        <f t="shared" si="1"/>
        <v>134400</v>
      </c>
    </row>
    <row r="79" spans="1:7">
      <c r="A79" s="30">
        <v>76</v>
      </c>
      <c r="B79" s="100" t="s">
        <v>145</v>
      </c>
      <c r="C79" s="95"/>
      <c r="D79" s="98">
        <v>5600</v>
      </c>
      <c r="E79" s="26">
        <v>2</v>
      </c>
      <c r="F79" s="26">
        <v>12</v>
      </c>
      <c r="G79" s="26">
        <f t="shared" si="1"/>
        <v>134400</v>
      </c>
    </row>
    <row r="80" spans="1:7">
      <c r="A80" s="30">
        <v>77</v>
      </c>
      <c r="B80" s="100" t="s">
        <v>146</v>
      </c>
      <c r="C80" s="95"/>
      <c r="D80" s="98">
        <v>5600</v>
      </c>
      <c r="E80" s="26">
        <v>2</v>
      </c>
      <c r="F80" s="26">
        <v>12</v>
      </c>
      <c r="G80" s="26">
        <f t="shared" si="1"/>
        <v>134400</v>
      </c>
    </row>
    <row r="81" spans="1:7">
      <c r="A81" s="30">
        <v>78</v>
      </c>
      <c r="B81" s="100" t="s">
        <v>147</v>
      </c>
      <c r="C81" s="95"/>
      <c r="D81" s="98"/>
      <c r="E81" s="26">
        <v>2</v>
      </c>
      <c r="F81" s="26">
        <v>12</v>
      </c>
      <c r="G81" s="26">
        <f t="shared" si="1"/>
        <v>0</v>
      </c>
    </row>
    <row r="82" spans="1:7">
      <c r="A82" s="30">
        <v>79</v>
      </c>
      <c r="B82" s="71" t="s">
        <v>148</v>
      </c>
      <c r="C82" s="95"/>
      <c r="D82" s="98">
        <v>10000</v>
      </c>
      <c r="E82" s="26">
        <v>2</v>
      </c>
      <c r="F82" s="26">
        <v>12</v>
      </c>
      <c r="G82" s="26">
        <f t="shared" si="1"/>
        <v>240000</v>
      </c>
    </row>
    <row r="83" spans="1:7">
      <c r="A83" s="30">
        <v>80</v>
      </c>
      <c r="B83" s="100" t="s">
        <v>149</v>
      </c>
      <c r="C83" s="95"/>
      <c r="D83" s="98">
        <v>5600</v>
      </c>
      <c r="E83" s="26">
        <v>2</v>
      </c>
      <c r="F83" s="26">
        <v>12</v>
      </c>
      <c r="G83" s="26">
        <f t="shared" si="1"/>
        <v>134400</v>
      </c>
    </row>
    <row r="84" spans="1:7">
      <c r="A84" s="30">
        <v>81</v>
      </c>
      <c r="B84" s="100" t="s">
        <v>150</v>
      </c>
      <c r="C84" s="95"/>
      <c r="D84" s="98">
        <v>5600</v>
      </c>
      <c r="E84" s="26">
        <v>2</v>
      </c>
      <c r="F84" s="26">
        <v>12</v>
      </c>
      <c r="G84" s="26">
        <f t="shared" si="1"/>
        <v>134400</v>
      </c>
    </row>
    <row r="85" spans="1:7">
      <c r="A85" s="30">
        <v>82</v>
      </c>
      <c r="B85" s="100" t="s">
        <v>151</v>
      </c>
      <c r="C85" s="95"/>
      <c r="D85" s="98">
        <v>5600</v>
      </c>
      <c r="E85" s="26">
        <v>2</v>
      </c>
      <c r="F85" s="26">
        <v>12</v>
      </c>
      <c r="G85" s="26">
        <f t="shared" si="1"/>
        <v>134400</v>
      </c>
    </row>
    <row r="86" spans="1:7">
      <c r="A86" s="30">
        <v>83</v>
      </c>
      <c r="B86" s="100" t="s">
        <v>152</v>
      </c>
      <c r="C86" s="95"/>
      <c r="D86" s="98"/>
      <c r="E86" s="26">
        <v>2</v>
      </c>
      <c r="F86" s="26">
        <v>12</v>
      </c>
      <c r="G86" s="26">
        <f t="shared" si="1"/>
        <v>0</v>
      </c>
    </row>
    <row r="87" spans="1:7">
      <c r="A87" s="30">
        <v>84</v>
      </c>
      <c r="B87" s="71" t="s">
        <v>153</v>
      </c>
      <c r="C87" s="95"/>
      <c r="D87" s="98">
        <v>10000</v>
      </c>
      <c r="E87" s="26">
        <v>2</v>
      </c>
      <c r="F87" s="26">
        <v>12</v>
      </c>
      <c r="G87" s="26">
        <f t="shared" si="1"/>
        <v>240000</v>
      </c>
    </row>
    <row r="88" spans="1:7">
      <c r="A88" s="30">
        <v>85</v>
      </c>
      <c r="B88" s="100" t="s">
        <v>154</v>
      </c>
      <c r="C88" s="95"/>
      <c r="D88" s="98">
        <v>5600</v>
      </c>
      <c r="E88" s="26">
        <v>2</v>
      </c>
      <c r="F88" s="26">
        <v>12</v>
      </c>
      <c r="G88" s="26">
        <f t="shared" si="1"/>
        <v>134400</v>
      </c>
    </row>
    <row r="89" spans="1:7">
      <c r="A89" s="30">
        <v>86</v>
      </c>
      <c r="B89" s="100" t="s">
        <v>155</v>
      </c>
      <c r="C89" s="95"/>
      <c r="D89" s="98">
        <v>5600</v>
      </c>
      <c r="E89" s="26">
        <v>2</v>
      </c>
      <c r="F89" s="26">
        <v>12</v>
      </c>
      <c r="G89" s="26">
        <f t="shared" si="1"/>
        <v>134400</v>
      </c>
    </row>
    <row r="90" spans="1:7">
      <c r="A90" s="30">
        <v>87</v>
      </c>
      <c r="B90" s="100" t="s">
        <v>156</v>
      </c>
      <c r="C90" s="101"/>
      <c r="D90" s="98">
        <v>5600</v>
      </c>
      <c r="E90" s="26">
        <v>2</v>
      </c>
      <c r="F90" s="26">
        <v>12</v>
      </c>
      <c r="G90" s="26">
        <f>(C90*E90*F90)+(D90*E90*F90)</f>
        <v>134400</v>
      </c>
    </row>
    <row r="91" spans="1:7">
      <c r="A91" s="30">
        <v>88</v>
      </c>
      <c r="B91" s="100" t="s">
        <v>157</v>
      </c>
      <c r="C91" s="95"/>
      <c r="D91" s="98"/>
      <c r="E91" s="26">
        <v>2</v>
      </c>
      <c r="F91" s="26">
        <v>12</v>
      </c>
      <c r="G91" s="26">
        <f t="shared" ref="G91:G115" si="2">(C91*E91*F91)+(D91*E91*F91)</f>
        <v>0</v>
      </c>
    </row>
    <row r="92" spans="1:7">
      <c r="A92" s="30">
        <v>89</v>
      </c>
      <c r="B92" s="71" t="s">
        <v>158</v>
      </c>
      <c r="C92" s="95"/>
      <c r="D92" s="98">
        <v>10000</v>
      </c>
      <c r="E92" s="26">
        <v>2</v>
      </c>
      <c r="F92" s="26">
        <v>12</v>
      </c>
      <c r="G92" s="26">
        <f t="shared" si="2"/>
        <v>240000</v>
      </c>
    </row>
    <row r="93" spans="1:7">
      <c r="A93" s="30">
        <v>90</v>
      </c>
      <c r="B93" s="100" t="s">
        <v>159</v>
      </c>
      <c r="C93" s="95"/>
      <c r="D93" s="98">
        <v>5600</v>
      </c>
      <c r="E93" s="26">
        <v>2</v>
      </c>
      <c r="F93" s="26">
        <v>12</v>
      </c>
      <c r="G93" s="26">
        <f t="shared" si="2"/>
        <v>134400</v>
      </c>
    </row>
    <row r="94" spans="1:7">
      <c r="A94" s="30">
        <v>91</v>
      </c>
      <c r="B94" s="100" t="s">
        <v>160</v>
      </c>
      <c r="C94" s="95"/>
      <c r="D94" s="98">
        <v>5600</v>
      </c>
      <c r="E94" s="26">
        <v>2</v>
      </c>
      <c r="F94" s="26">
        <v>12</v>
      </c>
      <c r="G94" s="26">
        <f t="shared" si="2"/>
        <v>134400</v>
      </c>
    </row>
    <row r="95" spans="1:7">
      <c r="A95" s="30">
        <v>92</v>
      </c>
      <c r="B95" s="100" t="s">
        <v>161</v>
      </c>
      <c r="C95" s="101"/>
      <c r="D95" s="98">
        <v>5600</v>
      </c>
      <c r="E95" s="26">
        <v>2</v>
      </c>
      <c r="F95" s="26">
        <v>12</v>
      </c>
      <c r="G95" s="26">
        <f t="shared" si="2"/>
        <v>134400</v>
      </c>
    </row>
    <row r="96" spans="1:7">
      <c r="A96" s="30">
        <v>93</v>
      </c>
      <c r="B96" s="100" t="s">
        <v>162</v>
      </c>
      <c r="C96" s="95"/>
      <c r="D96" s="98"/>
      <c r="E96" s="26">
        <v>2</v>
      </c>
      <c r="F96" s="26">
        <v>12</v>
      </c>
      <c r="G96" s="26">
        <f t="shared" si="2"/>
        <v>0</v>
      </c>
    </row>
    <row r="97" spans="1:7">
      <c r="A97" s="30">
        <v>94</v>
      </c>
      <c r="B97" s="71" t="s">
        <v>163</v>
      </c>
      <c r="C97" s="101"/>
      <c r="D97" s="99">
        <v>10000</v>
      </c>
      <c r="E97" s="26">
        <v>2</v>
      </c>
      <c r="F97" s="26">
        <v>12</v>
      </c>
      <c r="G97" s="26">
        <f t="shared" si="2"/>
        <v>240000</v>
      </c>
    </row>
    <row r="98" spans="1:7">
      <c r="A98" s="30">
        <v>95</v>
      </c>
      <c r="B98" s="100" t="s">
        <v>164</v>
      </c>
      <c r="C98" s="101"/>
      <c r="D98" s="99">
        <v>5600</v>
      </c>
      <c r="E98" s="26">
        <v>2</v>
      </c>
      <c r="F98" s="26">
        <v>12</v>
      </c>
      <c r="G98" s="26">
        <f t="shared" si="2"/>
        <v>134400</v>
      </c>
    </row>
    <row r="99" spans="1:7">
      <c r="A99" s="30">
        <v>96</v>
      </c>
      <c r="B99" s="100" t="s">
        <v>165</v>
      </c>
      <c r="C99" s="101"/>
      <c r="D99" s="99">
        <v>5600</v>
      </c>
      <c r="E99" s="26">
        <v>2</v>
      </c>
      <c r="F99" s="26">
        <v>12</v>
      </c>
      <c r="G99" s="26">
        <f t="shared" si="2"/>
        <v>134400</v>
      </c>
    </row>
    <row r="100" spans="1:7">
      <c r="A100" s="30">
        <v>97</v>
      </c>
      <c r="B100" s="100" t="s">
        <v>166</v>
      </c>
      <c r="C100" s="101"/>
      <c r="D100" s="99">
        <v>5600</v>
      </c>
      <c r="E100" s="26">
        <v>2</v>
      </c>
      <c r="F100" s="26">
        <v>12</v>
      </c>
      <c r="G100" s="26">
        <f t="shared" si="2"/>
        <v>134400</v>
      </c>
    </row>
    <row r="101" spans="1:7">
      <c r="A101" s="30">
        <v>98</v>
      </c>
      <c r="B101" s="100" t="s">
        <v>167</v>
      </c>
      <c r="C101" s="101"/>
      <c r="D101" s="99"/>
      <c r="E101" s="26">
        <v>2</v>
      </c>
      <c r="F101" s="26">
        <v>12</v>
      </c>
      <c r="G101" s="26">
        <f t="shared" si="2"/>
        <v>0</v>
      </c>
    </row>
    <row r="102" spans="1:7">
      <c r="A102" s="30">
        <v>99</v>
      </c>
      <c r="B102" s="71" t="s">
        <v>168</v>
      </c>
      <c r="C102" s="95"/>
      <c r="D102" s="98">
        <f>10000+4400</f>
        <v>14400</v>
      </c>
      <c r="E102" s="26">
        <v>1</v>
      </c>
      <c r="F102" s="26">
        <v>12</v>
      </c>
      <c r="G102" s="26">
        <f t="shared" si="2"/>
        <v>172800</v>
      </c>
    </row>
    <row r="103" spans="1:7">
      <c r="A103" s="30">
        <v>100</v>
      </c>
      <c r="B103" s="100" t="s">
        <v>169</v>
      </c>
      <c r="C103" s="95"/>
      <c r="D103" s="98">
        <v>5600</v>
      </c>
      <c r="E103" s="26">
        <v>1</v>
      </c>
      <c r="F103" s="26">
        <v>12</v>
      </c>
      <c r="G103" s="26">
        <f t="shared" si="2"/>
        <v>67200</v>
      </c>
    </row>
    <row r="104" spans="1:7">
      <c r="A104" s="30">
        <v>101</v>
      </c>
      <c r="B104" s="100" t="s">
        <v>170</v>
      </c>
      <c r="C104" s="95"/>
      <c r="D104" s="98">
        <v>5600</v>
      </c>
      <c r="E104" s="26">
        <v>1</v>
      </c>
      <c r="F104" s="26">
        <v>12</v>
      </c>
      <c r="G104" s="26">
        <f t="shared" si="2"/>
        <v>67200</v>
      </c>
    </row>
    <row r="105" spans="1:7">
      <c r="A105" s="30">
        <v>102</v>
      </c>
      <c r="B105" s="100" t="s">
        <v>171</v>
      </c>
      <c r="C105" s="95"/>
      <c r="D105" s="98">
        <v>5600</v>
      </c>
      <c r="E105" s="26">
        <v>2</v>
      </c>
      <c r="F105" s="26">
        <v>12</v>
      </c>
      <c r="G105" s="26">
        <f t="shared" si="2"/>
        <v>134400</v>
      </c>
    </row>
    <row r="106" spans="1:7">
      <c r="A106" s="30">
        <v>103</v>
      </c>
      <c r="B106" s="100" t="s">
        <v>172</v>
      </c>
      <c r="C106" s="95"/>
      <c r="D106" s="98">
        <v>5600</v>
      </c>
      <c r="E106" s="26">
        <v>2</v>
      </c>
      <c r="F106" s="26">
        <v>12</v>
      </c>
      <c r="G106" s="26">
        <f t="shared" si="2"/>
        <v>134400</v>
      </c>
    </row>
    <row r="107" spans="1:7">
      <c r="A107" s="30">
        <v>104</v>
      </c>
      <c r="B107" s="100"/>
      <c r="C107" s="95"/>
      <c r="D107" s="98"/>
      <c r="E107" s="26"/>
      <c r="F107" s="26"/>
      <c r="G107" s="26">
        <f t="shared" si="2"/>
        <v>0</v>
      </c>
    </row>
    <row r="108" spans="1:7">
      <c r="A108" s="30">
        <v>105</v>
      </c>
      <c r="B108" s="100"/>
      <c r="C108" s="95"/>
      <c r="D108" s="98"/>
      <c r="E108" s="26"/>
      <c r="F108" s="26"/>
      <c r="G108" s="26">
        <f t="shared" si="2"/>
        <v>0</v>
      </c>
    </row>
    <row r="109" spans="1:7">
      <c r="A109" s="30">
        <v>106</v>
      </c>
      <c r="B109" s="100"/>
      <c r="C109" s="95"/>
      <c r="D109" s="98"/>
      <c r="E109" s="26"/>
      <c r="F109" s="26"/>
      <c r="G109" s="26">
        <f t="shared" si="2"/>
        <v>0</v>
      </c>
    </row>
    <row r="110" spans="1:7">
      <c r="A110" s="30">
        <v>107</v>
      </c>
      <c r="B110" s="100"/>
      <c r="C110" s="95"/>
      <c r="D110" s="98"/>
      <c r="E110" s="26"/>
      <c r="F110" s="26"/>
      <c r="G110" s="26">
        <f t="shared" si="2"/>
        <v>0</v>
      </c>
    </row>
    <row r="111" spans="1:7">
      <c r="A111" s="30">
        <v>108</v>
      </c>
      <c r="B111" s="100"/>
      <c r="C111" s="95"/>
      <c r="D111" s="98"/>
      <c r="E111" s="26"/>
      <c r="F111" s="26"/>
      <c r="G111" s="26">
        <f t="shared" si="2"/>
        <v>0</v>
      </c>
    </row>
    <row r="112" spans="1:7">
      <c r="A112" s="30">
        <v>109</v>
      </c>
      <c r="B112" s="100"/>
      <c r="C112" s="95"/>
      <c r="D112" s="98"/>
      <c r="E112" s="26"/>
      <c r="F112" s="26"/>
      <c r="G112" s="26">
        <f t="shared" si="2"/>
        <v>0</v>
      </c>
    </row>
    <row r="113" spans="1:8">
      <c r="A113" s="30">
        <v>110</v>
      </c>
      <c r="B113" s="100"/>
      <c r="C113" s="95"/>
      <c r="D113" s="98"/>
      <c r="E113" s="26"/>
      <c r="F113" s="26"/>
      <c r="G113" s="26">
        <f t="shared" si="2"/>
        <v>0</v>
      </c>
    </row>
    <row r="114" spans="1:8">
      <c r="A114" s="30"/>
      <c r="B114" s="100"/>
      <c r="C114" s="95"/>
      <c r="D114" s="98"/>
      <c r="E114" s="26"/>
      <c r="F114" s="26"/>
      <c r="G114" s="26">
        <f t="shared" si="2"/>
        <v>0</v>
      </c>
    </row>
    <row r="115" spans="1:8">
      <c r="A115" s="30"/>
      <c r="B115" s="71"/>
      <c r="C115" s="95"/>
      <c r="D115" s="98"/>
      <c r="E115" s="26"/>
      <c r="F115" s="26"/>
      <c r="G115" s="26">
        <f t="shared" si="2"/>
        <v>0</v>
      </c>
    </row>
    <row r="116" spans="1:8" s="56" customFormat="1">
      <c r="A116" s="73"/>
      <c r="B116" s="74" t="s">
        <v>0</v>
      </c>
      <c r="C116" s="77"/>
      <c r="D116" s="102"/>
      <c r="E116" s="77"/>
      <c r="F116" s="77"/>
      <c r="G116" s="77">
        <f>SUM(G4:G115)</f>
        <v>14817600</v>
      </c>
      <c r="H116" s="103"/>
    </row>
    <row r="117" spans="1:8" ht="22.5" customHeight="1">
      <c r="A117" s="83" t="s">
        <v>8</v>
      </c>
      <c r="B117" s="78"/>
      <c r="C117" s="80"/>
      <c r="D117" s="104"/>
      <c r="E117" s="80"/>
      <c r="F117" s="80"/>
      <c r="G117" s="80"/>
    </row>
    <row r="118" spans="1:8" s="56" customFormat="1" ht="42.75" customHeight="1">
      <c r="A118" s="45" t="s">
        <v>23</v>
      </c>
      <c r="B118" s="84"/>
      <c r="C118" s="86"/>
      <c r="D118" s="105"/>
      <c r="E118" s="86"/>
      <c r="F118" s="86"/>
      <c r="G118" s="46" t="s">
        <v>40</v>
      </c>
      <c r="H118" s="103"/>
    </row>
    <row r="121" spans="1:8">
      <c r="A121" s="1"/>
      <c r="B121" s="1"/>
      <c r="C121" s="1"/>
      <c r="D121" s="106"/>
      <c r="E121" s="1"/>
      <c r="F121" s="1"/>
      <c r="G121" s="1"/>
    </row>
    <row r="122" spans="1:8">
      <c r="A122" s="1"/>
      <c r="B122" s="1"/>
      <c r="C122" s="1"/>
      <c r="D122" s="106"/>
      <c r="E122" s="1"/>
      <c r="F122" s="1"/>
      <c r="G122" s="1"/>
    </row>
    <row r="123" spans="1:8">
      <c r="A123" s="1"/>
      <c r="B123" s="1"/>
      <c r="C123" s="1"/>
      <c r="D123" s="106"/>
      <c r="E123" s="1"/>
      <c r="F123" s="1"/>
      <c r="G123" s="1"/>
    </row>
    <row r="124" spans="1:8" ht="24" customHeight="1">
      <c r="A124" s="1"/>
      <c r="B124" s="1"/>
      <c r="C124" s="1"/>
      <c r="D124" s="106"/>
      <c r="E124" s="1"/>
      <c r="F124" s="1"/>
      <c r="G124" s="1"/>
    </row>
  </sheetData>
  <pageMargins left="0.70866141732283472" right="0.70866141732283472" top="0.74803149606299213" bottom="0.55118110236220474" header="0.31496062992125984" footer="0.31496062992125984"/>
  <pageSetup paperSize="9" scale="90" orientation="portrait" r:id="rId1"/>
  <headerFooter>
    <oddHeader>&amp;R&amp;P / &amp;N</oddHead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workbookViewId="0">
      <selection activeCell="E7" sqref="E7"/>
    </sheetView>
  </sheetViews>
  <sheetFormatPr defaultRowHeight="18.75"/>
  <cols>
    <col min="1" max="1" width="5.875" style="2" customWidth="1"/>
    <col min="2" max="2" width="27.375" style="62" customWidth="1"/>
    <col min="3" max="4" width="10.625" style="3" customWidth="1"/>
    <col min="5" max="5" width="11" style="3" customWidth="1"/>
    <col min="6" max="6" width="13.125" style="3" customWidth="1"/>
    <col min="7" max="16384" width="9" style="1"/>
  </cols>
  <sheetData>
    <row r="1" spans="1:6">
      <c r="A1" s="45" t="s">
        <v>173</v>
      </c>
    </row>
    <row r="2" spans="1:6">
      <c r="A2" s="45" t="s">
        <v>6</v>
      </c>
    </row>
    <row r="3" spans="1:6" s="55" customFormat="1">
      <c r="A3" s="91" t="s">
        <v>1</v>
      </c>
      <c r="B3" s="87" t="s">
        <v>50</v>
      </c>
      <c r="C3" s="92" t="s">
        <v>66</v>
      </c>
      <c r="D3" s="93" t="s">
        <v>67</v>
      </c>
      <c r="E3" s="92" t="s">
        <v>69</v>
      </c>
      <c r="F3" s="92" t="s">
        <v>0</v>
      </c>
    </row>
    <row r="4" spans="1:6">
      <c r="A4" s="30">
        <v>1</v>
      </c>
      <c r="B4" s="71" t="s">
        <v>174</v>
      </c>
      <c r="C4" s="26">
        <v>0</v>
      </c>
      <c r="D4" s="26"/>
      <c r="E4" s="26">
        <v>12</v>
      </c>
      <c r="F4" s="26">
        <f>(C4*E4)+(D4*E4)</f>
        <v>0</v>
      </c>
    </row>
    <row r="5" spans="1:6">
      <c r="A5" s="30">
        <v>2</v>
      </c>
      <c r="B5" s="71" t="s">
        <v>175</v>
      </c>
      <c r="C5" s="95"/>
      <c r="D5" s="95"/>
      <c r="E5" s="26">
        <v>12</v>
      </c>
      <c r="F5" s="26">
        <f t="shared" ref="F5:F10" si="0">(C5*E5)+(D5*E5)</f>
        <v>0</v>
      </c>
    </row>
    <row r="6" spans="1:6">
      <c r="A6" s="30">
        <v>3</v>
      </c>
      <c r="B6" s="71" t="s">
        <v>175</v>
      </c>
      <c r="C6" s="95"/>
      <c r="D6" s="95"/>
      <c r="E6" s="26">
        <v>12</v>
      </c>
      <c r="F6" s="26">
        <f t="shared" si="0"/>
        <v>0</v>
      </c>
    </row>
    <row r="7" spans="1:6">
      <c r="A7" s="30">
        <v>4</v>
      </c>
      <c r="B7" s="71" t="s">
        <v>175</v>
      </c>
      <c r="C7" s="95"/>
      <c r="D7" s="95"/>
      <c r="E7" s="26">
        <v>12</v>
      </c>
      <c r="F7" s="26">
        <f t="shared" si="0"/>
        <v>0</v>
      </c>
    </row>
    <row r="8" spans="1:6">
      <c r="A8" s="30">
        <v>5</v>
      </c>
      <c r="B8" s="71" t="s">
        <v>175</v>
      </c>
      <c r="C8" s="95"/>
      <c r="D8" s="95"/>
      <c r="E8" s="26">
        <v>12</v>
      </c>
      <c r="F8" s="26">
        <f t="shared" si="0"/>
        <v>0</v>
      </c>
    </row>
    <row r="9" spans="1:6">
      <c r="A9" s="30">
        <v>6</v>
      </c>
      <c r="B9" s="71" t="s">
        <v>175</v>
      </c>
      <c r="C9" s="95"/>
      <c r="D9" s="95"/>
      <c r="E9" s="26">
        <v>12</v>
      </c>
      <c r="F9" s="26">
        <f t="shared" si="0"/>
        <v>0</v>
      </c>
    </row>
    <row r="10" spans="1:6">
      <c r="A10" s="30">
        <v>7</v>
      </c>
      <c r="B10" s="71" t="s">
        <v>175</v>
      </c>
      <c r="C10" s="95"/>
      <c r="D10" s="95"/>
      <c r="E10" s="26">
        <v>12</v>
      </c>
      <c r="F10" s="26">
        <f t="shared" si="0"/>
        <v>0</v>
      </c>
    </row>
    <row r="11" spans="1:6">
      <c r="A11" s="30"/>
      <c r="B11" s="71"/>
      <c r="C11" s="26"/>
      <c r="D11" s="26"/>
      <c r="E11" s="26"/>
      <c r="F11" s="26"/>
    </row>
    <row r="12" spans="1:6">
      <c r="A12" s="30"/>
      <c r="B12" s="71"/>
      <c r="C12" s="26"/>
      <c r="D12" s="26"/>
      <c r="E12" s="26"/>
      <c r="F12" s="26"/>
    </row>
    <row r="13" spans="1:6">
      <c r="A13" s="30"/>
      <c r="B13" s="71"/>
      <c r="C13" s="26"/>
      <c r="D13" s="26"/>
      <c r="E13" s="26"/>
      <c r="F13" s="26"/>
    </row>
    <row r="14" spans="1:6" s="56" customFormat="1">
      <c r="A14" s="73"/>
      <c r="B14" s="74" t="s">
        <v>0</v>
      </c>
      <c r="C14" s="77"/>
      <c r="D14" s="77"/>
      <c r="E14" s="77"/>
      <c r="F14" s="77">
        <f>SUM(F4:F13)</f>
        <v>0</v>
      </c>
    </row>
    <row r="15" spans="1:6" s="56" customFormat="1" ht="27.75" customHeight="1">
      <c r="A15" s="83" t="s">
        <v>8</v>
      </c>
      <c r="B15" s="84"/>
      <c r="C15" s="86"/>
      <c r="D15" s="86"/>
      <c r="E15" s="86"/>
      <c r="F15" s="46"/>
    </row>
    <row r="16" spans="1:6" ht="42.75" customHeight="1">
      <c r="A16" s="45" t="s">
        <v>23</v>
      </c>
      <c r="F16" s="46" t="s">
        <v>40</v>
      </c>
    </row>
  </sheetData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  <headerFooter>
    <oddHeader>&amp;R&amp;P /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"/>
  <sheetViews>
    <sheetView workbookViewId="0">
      <selection activeCell="F15" sqref="F15"/>
    </sheetView>
  </sheetViews>
  <sheetFormatPr defaultRowHeight="18.75"/>
  <cols>
    <col min="1" max="1" width="5" style="1" customWidth="1"/>
    <col min="2" max="2" width="26.5" style="1" bestFit="1" customWidth="1"/>
    <col min="3" max="5" width="10.25" style="3" customWidth="1"/>
    <col min="6" max="6" width="14.5" style="1" customWidth="1"/>
    <col min="7" max="16384" width="9" style="1"/>
  </cols>
  <sheetData>
    <row r="1" spans="1:6">
      <c r="A1" s="45" t="s">
        <v>176</v>
      </c>
    </row>
    <row r="2" spans="1:6">
      <c r="A2" s="45" t="s">
        <v>6</v>
      </c>
    </row>
    <row r="4" spans="1:6" s="6" customFormat="1">
      <c r="A4" s="7" t="s">
        <v>1</v>
      </c>
      <c r="B4" s="7" t="s">
        <v>2</v>
      </c>
      <c r="C4" s="8" t="s">
        <v>5</v>
      </c>
      <c r="D4" s="8" t="s">
        <v>177</v>
      </c>
      <c r="E4" s="8" t="s">
        <v>178</v>
      </c>
      <c r="F4" s="7" t="s">
        <v>3</v>
      </c>
    </row>
    <row r="5" spans="1:6">
      <c r="A5" s="107">
        <v>1</v>
      </c>
      <c r="B5" s="107" t="s">
        <v>179</v>
      </c>
      <c r="C5" s="23"/>
      <c r="D5" s="23"/>
      <c r="E5" s="23"/>
      <c r="F5" s="107"/>
    </row>
    <row r="6" spans="1:6">
      <c r="A6" s="108"/>
      <c r="B6" s="108"/>
      <c r="C6" s="9"/>
      <c r="D6" s="9"/>
      <c r="E6" s="9"/>
      <c r="F6" s="108"/>
    </row>
    <row r="7" spans="1:6">
      <c r="A7" s="108"/>
      <c r="B7" s="108"/>
      <c r="C7" s="9"/>
      <c r="D7" s="9"/>
      <c r="E7" s="9"/>
      <c r="F7" s="108"/>
    </row>
    <row r="8" spans="1:6">
      <c r="A8" s="108"/>
      <c r="B8" s="108"/>
      <c r="C8" s="9"/>
      <c r="D8" s="9"/>
      <c r="E8" s="9"/>
      <c r="F8" s="108"/>
    </row>
    <row r="9" spans="1:6">
      <c r="A9" s="108">
        <v>2</v>
      </c>
      <c r="B9" s="108" t="s">
        <v>180</v>
      </c>
      <c r="C9" s="9"/>
      <c r="D9" s="9"/>
      <c r="E9" s="9"/>
      <c r="F9" s="108"/>
    </row>
    <row r="10" spans="1:6">
      <c r="A10" s="108"/>
      <c r="B10" s="108"/>
      <c r="C10" s="9"/>
      <c r="D10" s="9"/>
      <c r="E10" s="9"/>
      <c r="F10" s="108"/>
    </row>
    <row r="11" spans="1:6">
      <c r="A11" s="108"/>
      <c r="B11" s="108"/>
      <c r="C11" s="9"/>
      <c r="D11" s="9"/>
      <c r="E11" s="9"/>
      <c r="F11" s="108"/>
    </row>
    <row r="12" spans="1:6">
      <c r="A12" s="108"/>
      <c r="B12" s="108"/>
      <c r="C12" s="9"/>
      <c r="D12" s="9"/>
      <c r="E12" s="9"/>
      <c r="F12" s="108"/>
    </row>
    <row r="13" spans="1:6">
      <c r="A13" s="108">
        <v>3</v>
      </c>
      <c r="B13" s="108" t="s">
        <v>181</v>
      </c>
      <c r="C13" s="9"/>
      <c r="D13" s="9"/>
      <c r="E13" s="9"/>
      <c r="F13" s="108"/>
    </row>
    <row r="14" spans="1:6">
      <c r="A14" s="108"/>
      <c r="B14" s="108"/>
      <c r="C14" s="9"/>
      <c r="D14" s="9"/>
      <c r="E14" s="9"/>
      <c r="F14" s="108"/>
    </row>
    <row r="15" spans="1:6">
      <c r="A15" s="108"/>
      <c r="B15" s="108"/>
      <c r="C15" s="9"/>
      <c r="D15" s="9"/>
      <c r="E15" s="9"/>
      <c r="F15" s="108"/>
    </row>
    <row r="16" spans="1:6">
      <c r="A16" s="108"/>
      <c r="B16" s="108"/>
      <c r="C16" s="9"/>
      <c r="D16" s="9"/>
      <c r="E16" s="9"/>
      <c r="F16" s="108"/>
    </row>
    <row r="17" spans="1:8">
      <c r="A17" s="108"/>
      <c r="B17" s="108"/>
      <c r="C17" s="9"/>
      <c r="D17" s="9"/>
      <c r="E17" s="9"/>
      <c r="F17" s="108"/>
    </row>
    <row r="18" spans="1:8">
      <c r="A18" s="109"/>
      <c r="B18" s="109"/>
      <c r="C18" s="28"/>
      <c r="D18" s="28"/>
      <c r="E18" s="28"/>
      <c r="F18" s="109"/>
    </row>
    <row r="19" spans="1:8">
      <c r="A19" s="109"/>
      <c r="B19" s="109"/>
      <c r="C19" s="28"/>
      <c r="D19" s="28"/>
      <c r="E19" s="28"/>
      <c r="F19" s="109"/>
    </row>
    <row r="20" spans="1:8">
      <c r="A20" s="110"/>
      <c r="B20" s="73" t="s">
        <v>0</v>
      </c>
      <c r="C20" s="77">
        <f>SUM(C5:C19)</f>
        <v>0</v>
      </c>
      <c r="D20" s="77">
        <f>SUM(D5:D19)</f>
        <v>0</v>
      </c>
      <c r="E20" s="77"/>
      <c r="F20" s="110"/>
    </row>
    <row r="22" spans="1:8">
      <c r="A22" s="83" t="s">
        <v>8</v>
      </c>
      <c r="B22" s="84"/>
      <c r="C22" s="86"/>
      <c r="D22" s="86"/>
      <c r="E22" s="46"/>
    </row>
    <row r="23" spans="1:8" s="56" customFormat="1" ht="38.25" customHeight="1">
      <c r="A23" s="45" t="s">
        <v>23</v>
      </c>
      <c r="B23" s="62"/>
      <c r="C23" s="3"/>
      <c r="D23" s="3"/>
      <c r="F23" s="46" t="s">
        <v>40</v>
      </c>
      <c r="G23" s="86"/>
      <c r="H23" s="8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0"/>
  <sheetViews>
    <sheetView tabSelected="1" view="pageBreakPreview" topLeftCell="A7" zoomScaleNormal="100" zoomScaleSheetLayoutView="100" workbookViewId="0">
      <selection activeCell="F27" sqref="F27"/>
    </sheetView>
  </sheetViews>
  <sheetFormatPr defaultRowHeight="18.75"/>
  <cols>
    <col min="1" max="1" width="5" style="1" customWidth="1"/>
    <col min="2" max="2" width="24.875" style="1" customWidth="1"/>
    <col min="3" max="3" width="10.25" style="3" customWidth="1"/>
    <col min="4" max="4" width="42.625" style="1" customWidth="1"/>
    <col min="5" max="5" width="10.875" style="1" bestFit="1" customWidth="1"/>
    <col min="6" max="256" width="9" style="1"/>
    <col min="257" max="257" width="5" style="1" customWidth="1"/>
    <col min="258" max="258" width="24.875" style="1" customWidth="1"/>
    <col min="259" max="259" width="10.25" style="1" customWidth="1"/>
    <col min="260" max="260" width="42.625" style="1" customWidth="1"/>
    <col min="261" max="261" width="10.875" style="1" bestFit="1" customWidth="1"/>
    <col min="262" max="512" width="9" style="1"/>
    <col min="513" max="513" width="5" style="1" customWidth="1"/>
    <col min="514" max="514" width="24.875" style="1" customWidth="1"/>
    <col min="515" max="515" width="10.25" style="1" customWidth="1"/>
    <col min="516" max="516" width="42.625" style="1" customWidth="1"/>
    <col min="517" max="517" width="10.875" style="1" bestFit="1" customWidth="1"/>
    <col min="518" max="768" width="9" style="1"/>
    <col min="769" max="769" width="5" style="1" customWidth="1"/>
    <col min="770" max="770" width="24.875" style="1" customWidth="1"/>
    <col min="771" max="771" width="10.25" style="1" customWidth="1"/>
    <col min="772" max="772" width="42.625" style="1" customWidth="1"/>
    <col min="773" max="773" width="10.875" style="1" bestFit="1" customWidth="1"/>
    <col min="774" max="1024" width="9" style="1"/>
    <col min="1025" max="1025" width="5" style="1" customWidth="1"/>
    <col min="1026" max="1026" width="24.875" style="1" customWidth="1"/>
    <col min="1027" max="1027" width="10.25" style="1" customWidth="1"/>
    <col min="1028" max="1028" width="42.625" style="1" customWidth="1"/>
    <col min="1029" max="1029" width="10.875" style="1" bestFit="1" customWidth="1"/>
    <col min="1030" max="1280" width="9" style="1"/>
    <col min="1281" max="1281" width="5" style="1" customWidth="1"/>
    <col min="1282" max="1282" width="24.875" style="1" customWidth="1"/>
    <col min="1283" max="1283" width="10.25" style="1" customWidth="1"/>
    <col min="1284" max="1284" width="42.625" style="1" customWidth="1"/>
    <col min="1285" max="1285" width="10.875" style="1" bestFit="1" customWidth="1"/>
    <col min="1286" max="1536" width="9" style="1"/>
    <col min="1537" max="1537" width="5" style="1" customWidth="1"/>
    <col min="1538" max="1538" width="24.875" style="1" customWidth="1"/>
    <col min="1539" max="1539" width="10.25" style="1" customWidth="1"/>
    <col min="1540" max="1540" width="42.625" style="1" customWidth="1"/>
    <col min="1541" max="1541" width="10.875" style="1" bestFit="1" customWidth="1"/>
    <col min="1542" max="1792" width="9" style="1"/>
    <col min="1793" max="1793" width="5" style="1" customWidth="1"/>
    <col min="1794" max="1794" width="24.875" style="1" customWidth="1"/>
    <col min="1795" max="1795" width="10.25" style="1" customWidth="1"/>
    <col min="1796" max="1796" width="42.625" style="1" customWidth="1"/>
    <col min="1797" max="1797" width="10.875" style="1" bestFit="1" customWidth="1"/>
    <col min="1798" max="2048" width="9" style="1"/>
    <col min="2049" max="2049" width="5" style="1" customWidth="1"/>
    <col min="2050" max="2050" width="24.875" style="1" customWidth="1"/>
    <col min="2051" max="2051" width="10.25" style="1" customWidth="1"/>
    <col min="2052" max="2052" width="42.625" style="1" customWidth="1"/>
    <col min="2053" max="2053" width="10.875" style="1" bestFit="1" customWidth="1"/>
    <col min="2054" max="2304" width="9" style="1"/>
    <col min="2305" max="2305" width="5" style="1" customWidth="1"/>
    <col min="2306" max="2306" width="24.875" style="1" customWidth="1"/>
    <col min="2307" max="2307" width="10.25" style="1" customWidth="1"/>
    <col min="2308" max="2308" width="42.625" style="1" customWidth="1"/>
    <col min="2309" max="2309" width="10.875" style="1" bestFit="1" customWidth="1"/>
    <col min="2310" max="2560" width="9" style="1"/>
    <col min="2561" max="2561" width="5" style="1" customWidth="1"/>
    <col min="2562" max="2562" width="24.875" style="1" customWidth="1"/>
    <col min="2563" max="2563" width="10.25" style="1" customWidth="1"/>
    <col min="2564" max="2564" width="42.625" style="1" customWidth="1"/>
    <col min="2565" max="2565" width="10.875" style="1" bestFit="1" customWidth="1"/>
    <col min="2566" max="2816" width="9" style="1"/>
    <col min="2817" max="2817" width="5" style="1" customWidth="1"/>
    <col min="2818" max="2818" width="24.875" style="1" customWidth="1"/>
    <col min="2819" max="2819" width="10.25" style="1" customWidth="1"/>
    <col min="2820" max="2820" width="42.625" style="1" customWidth="1"/>
    <col min="2821" max="2821" width="10.875" style="1" bestFit="1" customWidth="1"/>
    <col min="2822" max="3072" width="9" style="1"/>
    <col min="3073" max="3073" width="5" style="1" customWidth="1"/>
    <col min="3074" max="3074" width="24.875" style="1" customWidth="1"/>
    <col min="3075" max="3075" width="10.25" style="1" customWidth="1"/>
    <col min="3076" max="3076" width="42.625" style="1" customWidth="1"/>
    <col min="3077" max="3077" width="10.875" style="1" bestFit="1" customWidth="1"/>
    <col min="3078" max="3328" width="9" style="1"/>
    <col min="3329" max="3329" width="5" style="1" customWidth="1"/>
    <col min="3330" max="3330" width="24.875" style="1" customWidth="1"/>
    <col min="3331" max="3331" width="10.25" style="1" customWidth="1"/>
    <col min="3332" max="3332" width="42.625" style="1" customWidth="1"/>
    <col min="3333" max="3333" width="10.875" style="1" bestFit="1" customWidth="1"/>
    <col min="3334" max="3584" width="9" style="1"/>
    <col min="3585" max="3585" width="5" style="1" customWidth="1"/>
    <col min="3586" max="3586" width="24.875" style="1" customWidth="1"/>
    <col min="3587" max="3587" width="10.25" style="1" customWidth="1"/>
    <col min="3588" max="3588" width="42.625" style="1" customWidth="1"/>
    <col min="3589" max="3589" width="10.875" style="1" bestFit="1" customWidth="1"/>
    <col min="3590" max="3840" width="9" style="1"/>
    <col min="3841" max="3841" width="5" style="1" customWidth="1"/>
    <col min="3842" max="3842" width="24.875" style="1" customWidth="1"/>
    <col min="3843" max="3843" width="10.25" style="1" customWidth="1"/>
    <col min="3844" max="3844" width="42.625" style="1" customWidth="1"/>
    <col min="3845" max="3845" width="10.875" style="1" bestFit="1" customWidth="1"/>
    <col min="3846" max="4096" width="9" style="1"/>
    <col min="4097" max="4097" width="5" style="1" customWidth="1"/>
    <col min="4098" max="4098" width="24.875" style="1" customWidth="1"/>
    <col min="4099" max="4099" width="10.25" style="1" customWidth="1"/>
    <col min="4100" max="4100" width="42.625" style="1" customWidth="1"/>
    <col min="4101" max="4101" width="10.875" style="1" bestFit="1" customWidth="1"/>
    <col min="4102" max="4352" width="9" style="1"/>
    <col min="4353" max="4353" width="5" style="1" customWidth="1"/>
    <col min="4354" max="4354" width="24.875" style="1" customWidth="1"/>
    <col min="4355" max="4355" width="10.25" style="1" customWidth="1"/>
    <col min="4356" max="4356" width="42.625" style="1" customWidth="1"/>
    <col min="4357" max="4357" width="10.875" style="1" bestFit="1" customWidth="1"/>
    <col min="4358" max="4608" width="9" style="1"/>
    <col min="4609" max="4609" width="5" style="1" customWidth="1"/>
    <col min="4610" max="4610" width="24.875" style="1" customWidth="1"/>
    <col min="4611" max="4611" width="10.25" style="1" customWidth="1"/>
    <col min="4612" max="4612" width="42.625" style="1" customWidth="1"/>
    <col min="4613" max="4613" width="10.875" style="1" bestFit="1" customWidth="1"/>
    <col min="4614" max="4864" width="9" style="1"/>
    <col min="4865" max="4865" width="5" style="1" customWidth="1"/>
    <col min="4866" max="4866" width="24.875" style="1" customWidth="1"/>
    <col min="4867" max="4867" width="10.25" style="1" customWidth="1"/>
    <col min="4868" max="4868" width="42.625" style="1" customWidth="1"/>
    <col min="4869" max="4869" width="10.875" style="1" bestFit="1" customWidth="1"/>
    <col min="4870" max="5120" width="9" style="1"/>
    <col min="5121" max="5121" width="5" style="1" customWidth="1"/>
    <col min="5122" max="5122" width="24.875" style="1" customWidth="1"/>
    <col min="5123" max="5123" width="10.25" style="1" customWidth="1"/>
    <col min="5124" max="5124" width="42.625" style="1" customWidth="1"/>
    <col min="5125" max="5125" width="10.875" style="1" bestFit="1" customWidth="1"/>
    <col min="5126" max="5376" width="9" style="1"/>
    <col min="5377" max="5377" width="5" style="1" customWidth="1"/>
    <col min="5378" max="5378" width="24.875" style="1" customWidth="1"/>
    <col min="5379" max="5379" width="10.25" style="1" customWidth="1"/>
    <col min="5380" max="5380" width="42.625" style="1" customWidth="1"/>
    <col min="5381" max="5381" width="10.875" style="1" bestFit="1" customWidth="1"/>
    <col min="5382" max="5632" width="9" style="1"/>
    <col min="5633" max="5633" width="5" style="1" customWidth="1"/>
    <col min="5634" max="5634" width="24.875" style="1" customWidth="1"/>
    <col min="5635" max="5635" width="10.25" style="1" customWidth="1"/>
    <col min="5636" max="5636" width="42.625" style="1" customWidth="1"/>
    <col min="5637" max="5637" width="10.875" style="1" bestFit="1" customWidth="1"/>
    <col min="5638" max="5888" width="9" style="1"/>
    <col min="5889" max="5889" width="5" style="1" customWidth="1"/>
    <col min="5890" max="5890" width="24.875" style="1" customWidth="1"/>
    <col min="5891" max="5891" width="10.25" style="1" customWidth="1"/>
    <col min="5892" max="5892" width="42.625" style="1" customWidth="1"/>
    <col min="5893" max="5893" width="10.875" style="1" bestFit="1" customWidth="1"/>
    <col min="5894" max="6144" width="9" style="1"/>
    <col min="6145" max="6145" width="5" style="1" customWidth="1"/>
    <col min="6146" max="6146" width="24.875" style="1" customWidth="1"/>
    <col min="6147" max="6147" width="10.25" style="1" customWidth="1"/>
    <col min="6148" max="6148" width="42.625" style="1" customWidth="1"/>
    <col min="6149" max="6149" width="10.875" style="1" bestFit="1" customWidth="1"/>
    <col min="6150" max="6400" width="9" style="1"/>
    <col min="6401" max="6401" width="5" style="1" customWidth="1"/>
    <col min="6402" max="6402" width="24.875" style="1" customWidth="1"/>
    <col min="6403" max="6403" width="10.25" style="1" customWidth="1"/>
    <col min="6404" max="6404" width="42.625" style="1" customWidth="1"/>
    <col min="6405" max="6405" width="10.875" style="1" bestFit="1" customWidth="1"/>
    <col min="6406" max="6656" width="9" style="1"/>
    <col min="6657" max="6657" width="5" style="1" customWidth="1"/>
    <col min="6658" max="6658" width="24.875" style="1" customWidth="1"/>
    <col min="6659" max="6659" width="10.25" style="1" customWidth="1"/>
    <col min="6660" max="6660" width="42.625" style="1" customWidth="1"/>
    <col min="6661" max="6661" width="10.875" style="1" bestFit="1" customWidth="1"/>
    <col min="6662" max="6912" width="9" style="1"/>
    <col min="6913" max="6913" width="5" style="1" customWidth="1"/>
    <col min="6914" max="6914" width="24.875" style="1" customWidth="1"/>
    <col min="6915" max="6915" width="10.25" style="1" customWidth="1"/>
    <col min="6916" max="6916" width="42.625" style="1" customWidth="1"/>
    <col min="6917" max="6917" width="10.875" style="1" bestFit="1" customWidth="1"/>
    <col min="6918" max="7168" width="9" style="1"/>
    <col min="7169" max="7169" width="5" style="1" customWidth="1"/>
    <col min="7170" max="7170" width="24.875" style="1" customWidth="1"/>
    <col min="7171" max="7171" width="10.25" style="1" customWidth="1"/>
    <col min="7172" max="7172" width="42.625" style="1" customWidth="1"/>
    <col min="7173" max="7173" width="10.875" style="1" bestFit="1" customWidth="1"/>
    <col min="7174" max="7424" width="9" style="1"/>
    <col min="7425" max="7425" width="5" style="1" customWidth="1"/>
    <col min="7426" max="7426" width="24.875" style="1" customWidth="1"/>
    <col min="7427" max="7427" width="10.25" style="1" customWidth="1"/>
    <col min="7428" max="7428" width="42.625" style="1" customWidth="1"/>
    <col min="7429" max="7429" width="10.875" style="1" bestFit="1" customWidth="1"/>
    <col min="7430" max="7680" width="9" style="1"/>
    <col min="7681" max="7681" width="5" style="1" customWidth="1"/>
    <col min="7682" max="7682" width="24.875" style="1" customWidth="1"/>
    <col min="7683" max="7683" width="10.25" style="1" customWidth="1"/>
    <col min="7684" max="7684" width="42.625" style="1" customWidth="1"/>
    <col min="7685" max="7685" width="10.875" style="1" bestFit="1" customWidth="1"/>
    <col min="7686" max="7936" width="9" style="1"/>
    <col min="7937" max="7937" width="5" style="1" customWidth="1"/>
    <col min="7938" max="7938" width="24.875" style="1" customWidth="1"/>
    <col min="7939" max="7939" width="10.25" style="1" customWidth="1"/>
    <col min="7940" max="7940" width="42.625" style="1" customWidth="1"/>
    <col min="7941" max="7941" width="10.875" style="1" bestFit="1" customWidth="1"/>
    <col min="7942" max="8192" width="9" style="1"/>
    <col min="8193" max="8193" width="5" style="1" customWidth="1"/>
    <col min="8194" max="8194" width="24.875" style="1" customWidth="1"/>
    <col min="8195" max="8195" width="10.25" style="1" customWidth="1"/>
    <col min="8196" max="8196" width="42.625" style="1" customWidth="1"/>
    <col min="8197" max="8197" width="10.875" style="1" bestFit="1" customWidth="1"/>
    <col min="8198" max="8448" width="9" style="1"/>
    <col min="8449" max="8449" width="5" style="1" customWidth="1"/>
    <col min="8450" max="8450" width="24.875" style="1" customWidth="1"/>
    <col min="8451" max="8451" width="10.25" style="1" customWidth="1"/>
    <col min="8452" max="8452" width="42.625" style="1" customWidth="1"/>
    <col min="8453" max="8453" width="10.875" style="1" bestFit="1" customWidth="1"/>
    <col min="8454" max="8704" width="9" style="1"/>
    <col min="8705" max="8705" width="5" style="1" customWidth="1"/>
    <col min="8706" max="8706" width="24.875" style="1" customWidth="1"/>
    <col min="8707" max="8707" width="10.25" style="1" customWidth="1"/>
    <col min="8708" max="8708" width="42.625" style="1" customWidth="1"/>
    <col min="8709" max="8709" width="10.875" style="1" bestFit="1" customWidth="1"/>
    <col min="8710" max="8960" width="9" style="1"/>
    <col min="8961" max="8961" width="5" style="1" customWidth="1"/>
    <col min="8962" max="8962" width="24.875" style="1" customWidth="1"/>
    <col min="8963" max="8963" width="10.25" style="1" customWidth="1"/>
    <col min="8964" max="8964" width="42.625" style="1" customWidth="1"/>
    <col min="8965" max="8965" width="10.875" style="1" bestFit="1" customWidth="1"/>
    <col min="8966" max="9216" width="9" style="1"/>
    <col min="9217" max="9217" width="5" style="1" customWidth="1"/>
    <col min="9218" max="9218" width="24.875" style="1" customWidth="1"/>
    <col min="9219" max="9219" width="10.25" style="1" customWidth="1"/>
    <col min="9220" max="9220" width="42.625" style="1" customWidth="1"/>
    <col min="9221" max="9221" width="10.875" style="1" bestFit="1" customWidth="1"/>
    <col min="9222" max="9472" width="9" style="1"/>
    <col min="9473" max="9473" width="5" style="1" customWidth="1"/>
    <col min="9474" max="9474" width="24.875" style="1" customWidth="1"/>
    <col min="9475" max="9475" width="10.25" style="1" customWidth="1"/>
    <col min="9476" max="9476" width="42.625" style="1" customWidth="1"/>
    <col min="9477" max="9477" width="10.875" style="1" bestFit="1" customWidth="1"/>
    <col min="9478" max="9728" width="9" style="1"/>
    <col min="9729" max="9729" width="5" style="1" customWidth="1"/>
    <col min="9730" max="9730" width="24.875" style="1" customWidth="1"/>
    <col min="9731" max="9731" width="10.25" style="1" customWidth="1"/>
    <col min="9732" max="9732" width="42.625" style="1" customWidth="1"/>
    <col min="9733" max="9733" width="10.875" style="1" bestFit="1" customWidth="1"/>
    <col min="9734" max="9984" width="9" style="1"/>
    <col min="9985" max="9985" width="5" style="1" customWidth="1"/>
    <col min="9986" max="9986" width="24.875" style="1" customWidth="1"/>
    <col min="9987" max="9987" width="10.25" style="1" customWidth="1"/>
    <col min="9988" max="9988" width="42.625" style="1" customWidth="1"/>
    <col min="9989" max="9989" width="10.875" style="1" bestFit="1" customWidth="1"/>
    <col min="9990" max="10240" width="9" style="1"/>
    <col min="10241" max="10241" width="5" style="1" customWidth="1"/>
    <col min="10242" max="10242" width="24.875" style="1" customWidth="1"/>
    <col min="10243" max="10243" width="10.25" style="1" customWidth="1"/>
    <col min="10244" max="10244" width="42.625" style="1" customWidth="1"/>
    <col min="10245" max="10245" width="10.875" style="1" bestFit="1" customWidth="1"/>
    <col min="10246" max="10496" width="9" style="1"/>
    <col min="10497" max="10497" width="5" style="1" customWidth="1"/>
    <col min="10498" max="10498" width="24.875" style="1" customWidth="1"/>
    <col min="10499" max="10499" width="10.25" style="1" customWidth="1"/>
    <col min="10500" max="10500" width="42.625" style="1" customWidth="1"/>
    <col min="10501" max="10501" width="10.875" style="1" bestFit="1" customWidth="1"/>
    <col min="10502" max="10752" width="9" style="1"/>
    <col min="10753" max="10753" width="5" style="1" customWidth="1"/>
    <col min="10754" max="10754" width="24.875" style="1" customWidth="1"/>
    <col min="10755" max="10755" width="10.25" style="1" customWidth="1"/>
    <col min="10756" max="10756" width="42.625" style="1" customWidth="1"/>
    <col min="10757" max="10757" width="10.875" style="1" bestFit="1" customWidth="1"/>
    <col min="10758" max="11008" width="9" style="1"/>
    <col min="11009" max="11009" width="5" style="1" customWidth="1"/>
    <col min="11010" max="11010" width="24.875" style="1" customWidth="1"/>
    <col min="11011" max="11011" width="10.25" style="1" customWidth="1"/>
    <col min="11012" max="11012" width="42.625" style="1" customWidth="1"/>
    <col min="11013" max="11013" width="10.875" style="1" bestFit="1" customWidth="1"/>
    <col min="11014" max="11264" width="9" style="1"/>
    <col min="11265" max="11265" width="5" style="1" customWidth="1"/>
    <col min="11266" max="11266" width="24.875" style="1" customWidth="1"/>
    <col min="11267" max="11267" width="10.25" style="1" customWidth="1"/>
    <col min="11268" max="11268" width="42.625" style="1" customWidth="1"/>
    <col min="11269" max="11269" width="10.875" style="1" bestFit="1" customWidth="1"/>
    <col min="11270" max="11520" width="9" style="1"/>
    <col min="11521" max="11521" width="5" style="1" customWidth="1"/>
    <col min="11522" max="11522" width="24.875" style="1" customWidth="1"/>
    <col min="11523" max="11523" width="10.25" style="1" customWidth="1"/>
    <col min="11524" max="11524" width="42.625" style="1" customWidth="1"/>
    <col min="11525" max="11525" width="10.875" style="1" bestFit="1" customWidth="1"/>
    <col min="11526" max="11776" width="9" style="1"/>
    <col min="11777" max="11777" width="5" style="1" customWidth="1"/>
    <col min="11778" max="11778" width="24.875" style="1" customWidth="1"/>
    <col min="11779" max="11779" width="10.25" style="1" customWidth="1"/>
    <col min="11780" max="11780" width="42.625" style="1" customWidth="1"/>
    <col min="11781" max="11781" width="10.875" style="1" bestFit="1" customWidth="1"/>
    <col min="11782" max="12032" width="9" style="1"/>
    <col min="12033" max="12033" width="5" style="1" customWidth="1"/>
    <col min="12034" max="12034" width="24.875" style="1" customWidth="1"/>
    <col min="12035" max="12035" width="10.25" style="1" customWidth="1"/>
    <col min="12036" max="12036" width="42.625" style="1" customWidth="1"/>
    <col min="12037" max="12037" width="10.875" style="1" bestFit="1" customWidth="1"/>
    <col min="12038" max="12288" width="9" style="1"/>
    <col min="12289" max="12289" width="5" style="1" customWidth="1"/>
    <col min="12290" max="12290" width="24.875" style="1" customWidth="1"/>
    <col min="12291" max="12291" width="10.25" style="1" customWidth="1"/>
    <col min="12292" max="12292" width="42.625" style="1" customWidth="1"/>
    <col min="12293" max="12293" width="10.875" style="1" bestFit="1" customWidth="1"/>
    <col min="12294" max="12544" width="9" style="1"/>
    <col min="12545" max="12545" width="5" style="1" customWidth="1"/>
    <col min="12546" max="12546" width="24.875" style="1" customWidth="1"/>
    <col min="12547" max="12547" width="10.25" style="1" customWidth="1"/>
    <col min="12548" max="12548" width="42.625" style="1" customWidth="1"/>
    <col min="12549" max="12549" width="10.875" style="1" bestFit="1" customWidth="1"/>
    <col min="12550" max="12800" width="9" style="1"/>
    <col min="12801" max="12801" width="5" style="1" customWidth="1"/>
    <col min="12802" max="12802" width="24.875" style="1" customWidth="1"/>
    <col min="12803" max="12803" width="10.25" style="1" customWidth="1"/>
    <col min="12804" max="12804" width="42.625" style="1" customWidth="1"/>
    <col min="12805" max="12805" width="10.875" style="1" bestFit="1" customWidth="1"/>
    <col min="12806" max="13056" width="9" style="1"/>
    <col min="13057" max="13057" width="5" style="1" customWidth="1"/>
    <col min="13058" max="13058" width="24.875" style="1" customWidth="1"/>
    <col min="13059" max="13059" width="10.25" style="1" customWidth="1"/>
    <col min="13060" max="13060" width="42.625" style="1" customWidth="1"/>
    <col min="13061" max="13061" width="10.875" style="1" bestFit="1" customWidth="1"/>
    <col min="13062" max="13312" width="9" style="1"/>
    <col min="13313" max="13313" width="5" style="1" customWidth="1"/>
    <col min="13314" max="13314" width="24.875" style="1" customWidth="1"/>
    <col min="13315" max="13315" width="10.25" style="1" customWidth="1"/>
    <col min="13316" max="13316" width="42.625" style="1" customWidth="1"/>
    <col min="13317" max="13317" width="10.875" style="1" bestFit="1" customWidth="1"/>
    <col min="13318" max="13568" width="9" style="1"/>
    <col min="13569" max="13569" width="5" style="1" customWidth="1"/>
    <col min="13570" max="13570" width="24.875" style="1" customWidth="1"/>
    <col min="13571" max="13571" width="10.25" style="1" customWidth="1"/>
    <col min="13572" max="13572" width="42.625" style="1" customWidth="1"/>
    <col min="13573" max="13573" width="10.875" style="1" bestFit="1" customWidth="1"/>
    <col min="13574" max="13824" width="9" style="1"/>
    <col min="13825" max="13825" width="5" style="1" customWidth="1"/>
    <col min="13826" max="13826" width="24.875" style="1" customWidth="1"/>
    <col min="13827" max="13827" width="10.25" style="1" customWidth="1"/>
    <col min="13828" max="13828" width="42.625" style="1" customWidth="1"/>
    <col min="13829" max="13829" width="10.875" style="1" bestFit="1" customWidth="1"/>
    <col min="13830" max="14080" width="9" style="1"/>
    <col min="14081" max="14081" width="5" style="1" customWidth="1"/>
    <col min="14082" max="14082" width="24.875" style="1" customWidth="1"/>
    <col min="14083" max="14083" width="10.25" style="1" customWidth="1"/>
    <col min="14084" max="14084" width="42.625" style="1" customWidth="1"/>
    <col min="14085" max="14085" width="10.875" style="1" bestFit="1" customWidth="1"/>
    <col min="14086" max="14336" width="9" style="1"/>
    <col min="14337" max="14337" width="5" style="1" customWidth="1"/>
    <col min="14338" max="14338" width="24.875" style="1" customWidth="1"/>
    <col min="14339" max="14339" width="10.25" style="1" customWidth="1"/>
    <col min="14340" max="14340" width="42.625" style="1" customWidth="1"/>
    <col min="14341" max="14341" width="10.875" style="1" bestFit="1" customWidth="1"/>
    <col min="14342" max="14592" width="9" style="1"/>
    <col min="14593" max="14593" width="5" style="1" customWidth="1"/>
    <col min="14594" max="14594" width="24.875" style="1" customWidth="1"/>
    <col min="14595" max="14595" width="10.25" style="1" customWidth="1"/>
    <col min="14596" max="14596" width="42.625" style="1" customWidth="1"/>
    <col min="14597" max="14597" width="10.875" style="1" bestFit="1" customWidth="1"/>
    <col min="14598" max="14848" width="9" style="1"/>
    <col min="14849" max="14849" width="5" style="1" customWidth="1"/>
    <col min="14850" max="14850" width="24.875" style="1" customWidth="1"/>
    <col min="14851" max="14851" width="10.25" style="1" customWidth="1"/>
    <col min="14852" max="14852" width="42.625" style="1" customWidth="1"/>
    <col min="14853" max="14853" width="10.875" style="1" bestFit="1" customWidth="1"/>
    <col min="14854" max="15104" width="9" style="1"/>
    <col min="15105" max="15105" width="5" style="1" customWidth="1"/>
    <col min="15106" max="15106" width="24.875" style="1" customWidth="1"/>
    <col min="15107" max="15107" width="10.25" style="1" customWidth="1"/>
    <col min="15108" max="15108" width="42.625" style="1" customWidth="1"/>
    <col min="15109" max="15109" width="10.875" style="1" bestFit="1" customWidth="1"/>
    <col min="15110" max="15360" width="9" style="1"/>
    <col min="15361" max="15361" width="5" style="1" customWidth="1"/>
    <col min="15362" max="15362" width="24.875" style="1" customWidth="1"/>
    <col min="15363" max="15363" width="10.25" style="1" customWidth="1"/>
    <col min="15364" max="15364" width="42.625" style="1" customWidth="1"/>
    <col min="15365" max="15365" width="10.875" style="1" bestFit="1" customWidth="1"/>
    <col min="15366" max="15616" width="9" style="1"/>
    <col min="15617" max="15617" width="5" style="1" customWidth="1"/>
    <col min="15618" max="15618" width="24.875" style="1" customWidth="1"/>
    <col min="15619" max="15619" width="10.25" style="1" customWidth="1"/>
    <col min="15620" max="15620" width="42.625" style="1" customWidth="1"/>
    <col min="15621" max="15621" width="10.875" style="1" bestFit="1" customWidth="1"/>
    <col min="15622" max="15872" width="9" style="1"/>
    <col min="15873" max="15873" width="5" style="1" customWidth="1"/>
    <col min="15874" max="15874" width="24.875" style="1" customWidth="1"/>
    <col min="15875" max="15875" width="10.25" style="1" customWidth="1"/>
    <col min="15876" max="15876" width="42.625" style="1" customWidth="1"/>
    <col min="15877" max="15877" width="10.875" style="1" bestFit="1" customWidth="1"/>
    <col min="15878" max="16128" width="9" style="1"/>
    <col min="16129" max="16129" width="5" style="1" customWidth="1"/>
    <col min="16130" max="16130" width="24.875" style="1" customWidth="1"/>
    <col min="16131" max="16131" width="10.25" style="1" customWidth="1"/>
    <col min="16132" max="16132" width="42.625" style="1" customWidth="1"/>
    <col min="16133" max="16133" width="10.875" style="1" bestFit="1" customWidth="1"/>
    <col min="16134" max="16384" width="9" style="1"/>
  </cols>
  <sheetData>
    <row r="1" spans="1:5">
      <c r="A1" s="45" t="s">
        <v>182</v>
      </c>
    </row>
    <row r="2" spans="1:5">
      <c r="A2" s="45" t="s">
        <v>6</v>
      </c>
    </row>
    <row r="3" spans="1:5">
      <c r="A3" s="111"/>
    </row>
    <row r="4" spans="1:5" s="6" customFormat="1">
      <c r="A4" s="7" t="s">
        <v>1</v>
      </c>
      <c r="B4" s="7" t="s">
        <v>2</v>
      </c>
      <c r="C4" s="8" t="s">
        <v>4</v>
      </c>
      <c r="D4" s="7" t="s">
        <v>3</v>
      </c>
    </row>
    <row r="5" spans="1:5" s="106" customFormat="1">
      <c r="A5" s="11">
        <v>1</v>
      </c>
      <c r="B5" s="11" t="s">
        <v>183</v>
      </c>
      <c r="C5" s="112"/>
      <c r="D5" s="11"/>
      <c r="E5" s="89"/>
    </row>
    <row r="6" spans="1:5" s="106" customFormat="1">
      <c r="A6" s="11"/>
      <c r="B6" s="11"/>
      <c r="C6" s="112"/>
      <c r="D6" s="11"/>
      <c r="E6" s="89"/>
    </row>
    <row r="7" spans="1:5" s="106" customFormat="1">
      <c r="A7" s="11"/>
      <c r="B7" s="11"/>
      <c r="C7" s="112"/>
      <c r="D7" s="11"/>
      <c r="E7" s="89"/>
    </row>
    <row r="8" spans="1:5" s="106" customFormat="1">
      <c r="A8" s="11"/>
      <c r="B8" s="11"/>
      <c r="C8" s="112"/>
      <c r="D8" s="11"/>
      <c r="E8" s="89"/>
    </row>
    <row r="9" spans="1:5">
      <c r="A9" s="108"/>
      <c r="B9" s="108"/>
      <c r="C9" s="9"/>
      <c r="D9" s="108"/>
      <c r="E9" s="3"/>
    </row>
    <row r="10" spans="1:5">
      <c r="A10" s="108">
        <v>2</v>
      </c>
      <c r="B10" s="113" t="s">
        <v>184</v>
      </c>
      <c r="C10" s="9"/>
      <c r="D10" s="114"/>
    </row>
    <row r="11" spans="1:5">
      <c r="A11" s="108"/>
      <c r="B11" s="3"/>
      <c r="C11" s="108"/>
      <c r="D11" s="114"/>
      <c r="E11" s="3"/>
    </row>
    <row r="12" spans="1:5">
      <c r="A12" s="108"/>
      <c r="B12" s="108"/>
      <c r="C12" s="9"/>
      <c r="D12" s="114"/>
    </row>
    <row r="13" spans="1:5">
      <c r="A13" s="108"/>
      <c r="B13" s="108"/>
      <c r="C13" s="9"/>
      <c r="D13" s="114"/>
    </row>
    <row r="14" spans="1:5">
      <c r="A14" s="108"/>
      <c r="B14" s="108"/>
      <c r="C14" s="9"/>
      <c r="D14" s="114"/>
    </row>
    <row r="15" spans="1:5">
      <c r="A15" s="108"/>
      <c r="B15" s="108"/>
      <c r="C15" s="9"/>
      <c r="D15" s="114"/>
    </row>
    <row r="16" spans="1:5">
      <c r="A16" s="108"/>
      <c r="B16" s="108"/>
      <c r="C16" s="9"/>
      <c r="D16" s="10"/>
    </row>
    <row r="17" spans="1:8">
      <c r="A17" s="108"/>
      <c r="B17" s="108"/>
      <c r="C17" s="9"/>
      <c r="D17" s="10"/>
    </row>
    <row r="18" spans="1:8" s="115" customFormat="1">
      <c r="A18" s="11">
        <v>3</v>
      </c>
      <c r="B18" s="11" t="s">
        <v>185</v>
      </c>
      <c r="C18" s="112"/>
      <c r="D18" s="11"/>
    </row>
    <row r="19" spans="1:8" s="115" customFormat="1">
      <c r="A19" s="11"/>
      <c r="B19" s="11" t="s">
        <v>186</v>
      </c>
      <c r="C19" s="112"/>
      <c r="D19" s="11"/>
    </row>
    <row r="20" spans="1:8" s="115" customFormat="1">
      <c r="A20" s="11">
        <v>4</v>
      </c>
      <c r="B20" s="11" t="s">
        <v>187</v>
      </c>
      <c r="C20" s="112"/>
      <c r="D20" s="11"/>
    </row>
    <row r="21" spans="1:8" s="115" customFormat="1">
      <c r="A21" s="11"/>
      <c r="B21" s="11" t="s">
        <v>186</v>
      </c>
      <c r="C21" s="112"/>
      <c r="D21" s="11"/>
    </row>
    <row r="22" spans="1:8" s="115" customFormat="1">
      <c r="A22" s="11">
        <v>5</v>
      </c>
      <c r="B22" s="11" t="s">
        <v>188</v>
      </c>
      <c r="C22" s="112"/>
      <c r="D22" s="11"/>
    </row>
    <row r="23" spans="1:8" s="115" customFormat="1">
      <c r="A23" s="11"/>
      <c r="B23" s="11" t="s">
        <v>186</v>
      </c>
      <c r="C23" s="112"/>
      <c r="D23" s="11"/>
    </row>
    <row r="24" spans="1:8" s="115" customFormat="1">
      <c r="A24" s="11">
        <v>6</v>
      </c>
      <c r="B24" s="11" t="s">
        <v>189</v>
      </c>
      <c r="C24" s="112"/>
      <c r="D24" s="11"/>
    </row>
    <row r="25" spans="1:8" s="115" customFormat="1">
      <c r="A25" s="11"/>
      <c r="B25" s="11" t="s">
        <v>186</v>
      </c>
      <c r="C25" s="112"/>
      <c r="D25" s="11"/>
    </row>
    <row r="26" spans="1:8" s="115" customFormat="1">
      <c r="A26" s="116"/>
      <c r="B26" s="116"/>
      <c r="C26" s="117"/>
      <c r="D26" s="116"/>
    </row>
    <row r="27" spans="1:8">
      <c r="A27" s="110"/>
      <c r="B27" s="73" t="s">
        <v>0</v>
      </c>
      <c r="C27" s="77">
        <f>SUM(C5:C25)</f>
        <v>0</v>
      </c>
      <c r="D27" s="110"/>
    </row>
    <row r="29" spans="1:8">
      <c r="A29" s="83" t="s">
        <v>8</v>
      </c>
      <c r="B29" s="84"/>
      <c r="C29" s="86"/>
      <c r="D29" s="86"/>
      <c r="E29" s="46"/>
    </row>
    <row r="30" spans="1:8" s="56" customFormat="1" ht="38.25" customHeight="1">
      <c r="A30" s="45" t="s">
        <v>190</v>
      </c>
      <c r="B30" s="62"/>
      <c r="C30" s="3"/>
      <c r="D30" s="46" t="s">
        <v>191</v>
      </c>
      <c r="G30" s="86"/>
      <c r="H30" s="8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5"/>
  <sheetViews>
    <sheetView view="pageBreakPreview" zoomScaleNormal="100" zoomScaleSheetLayoutView="100" workbookViewId="0">
      <selection activeCell="H23" sqref="H23"/>
    </sheetView>
  </sheetViews>
  <sheetFormatPr defaultRowHeight="18.75"/>
  <cols>
    <col min="1" max="1" width="5" style="2" customWidth="1"/>
    <col min="2" max="2" width="33.125" style="1" customWidth="1"/>
    <col min="3" max="3" width="9.125" style="3" customWidth="1"/>
    <col min="4" max="4" width="44.875" style="1" customWidth="1"/>
    <col min="5" max="16384" width="9" style="1"/>
  </cols>
  <sheetData>
    <row r="1" spans="1:4">
      <c r="A1" s="139" t="s">
        <v>9</v>
      </c>
      <c r="B1" s="139"/>
    </row>
    <row r="2" spans="1:4">
      <c r="A2" s="136" t="s">
        <v>7</v>
      </c>
      <c r="B2" s="136"/>
      <c r="C2" s="136"/>
      <c r="D2" s="136"/>
    </row>
    <row r="3" spans="1:4">
      <c r="A3" s="136" t="s">
        <v>6</v>
      </c>
      <c r="B3" s="136"/>
      <c r="C3" s="136"/>
      <c r="D3" s="136"/>
    </row>
    <row r="4" spans="1:4">
      <c r="A4" s="137" t="s">
        <v>5</v>
      </c>
      <c r="B4" s="137"/>
      <c r="C4" s="137"/>
      <c r="D4" s="137"/>
    </row>
    <row r="5" spans="1:4" s="6" customFormat="1">
      <c r="A5" s="7" t="s">
        <v>1</v>
      </c>
      <c r="B5" s="7" t="s">
        <v>2</v>
      </c>
      <c r="C5" s="8" t="s">
        <v>4</v>
      </c>
      <c r="D5" s="7" t="s">
        <v>3</v>
      </c>
    </row>
    <row r="6" spans="1:4">
      <c r="A6" s="24"/>
      <c r="B6" s="33" t="s">
        <v>10</v>
      </c>
      <c r="C6" s="26">
        <f>SUM(C7:C10)</f>
        <v>0</v>
      </c>
      <c r="D6" s="25"/>
    </row>
    <row r="7" spans="1:4">
      <c r="A7" s="22"/>
      <c r="B7" s="40" t="s">
        <v>19</v>
      </c>
      <c r="C7" s="23"/>
      <c r="D7" s="21"/>
    </row>
    <row r="8" spans="1:4">
      <c r="A8" s="18"/>
      <c r="B8" s="41" t="s">
        <v>20</v>
      </c>
      <c r="C8" s="9"/>
      <c r="D8" s="10"/>
    </row>
    <row r="9" spans="1:4" ht="18.75" customHeight="1">
      <c r="A9" s="19"/>
      <c r="B9" s="42" t="s">
        <v>21</v>
      </c>
      <c r="C9" s="9"/>
      <c r="D9" s="29"/>
    </row>
    <row r="10" spans="1:4" ht="18.75" customHeight="1">
      <c r="A10" s="39"/>
      <c r="B10" s="38"/>
      <c r="C10" s="37"/>
      <c r="D10" s="17"/>
    </row>
    <row r="11" spans="1:4" ht="18.75" customHeight="1">
      <c r="A11" s="30"/>
      <c r="B11" s="31" t="s">
        <v>11</v>
      </c>
      <c r="C11" s="26">
        <f>SUM(C12:C14)</f>
        <v>0</v>
      </c>
      <c r="D11" s="25"/>
    </row>
    <row r="12" spans="1:4" ht="18.75" customHeight="1">
      <c r="A12" s="22"/>
      <c r="B12" s="27" t="s">
        <v>14</v>
      </c>
      <c r="C12" s="23"/>
      <c r="D12" s="21"/>
    </row>
    <row r="13" spans="1:4" ht="18.75" customHeight="1">
      <c r="A13" s="18"/>
      <c r="B13" s="43" t="s">
        <v>15</v>
      </c>
      <c r="C13" s="9"/>
      <c r="D13" s="11"/>
    </row>
    <row r="14" spans="1:4" ht="18.75" customHeight="1">
      <c r="A14" s="19"/>
      <c r="B14" s="35"/>
      <c r="C14" s="28"/>
      <c r="D14" s="32"/>
    </row>
    <row r="15" spans="1:4">
      <c r="A15" s="30"/>
      <c r="B15" s="31" t="s">
        <v>12</v>
      </c>
      <c r="C15" s="26">
        <f>SUM(C16:C18)</f>
        <v>0</v>
      </c>
      <c r="D15" s="33"/>
    </row>
    <row r="16" spans="1:4">
      <c r="A16" s="22"/>
      <c r="B16" s="21" t="s">
        <v>16</v>
      </c>
      <c r="C16" s="23"/>
      <c r="D16" s="21"/>
    </row>
    <row r="17" spans="1:6">
      <c r="A17" s="18"/>
      <c r="B17" s="10" t="s">
        <v>17</v>
      </c>
      <c r="C17" s="9"/>
      <c r="D17" s="10"/>
    </row>
    <row r="18" spans="1:6">
      <c r="A18" s="19"/>
      <c r="B18" s="34"/>
      <c r="C18" s="28"/>
      <c r="D18" s="12"/>
    </row>
    <row r="19" spans="1:6">
      <c r="A19" s="30"/>
      <c r="B19" s="31" t="s">
        <v>13</v>
      </c>
      <c r="C19" s="26">
        <f>SUM(C20:C21)</f>
        <v>0</v>
      </c>
      <c r="D19" s="25"/>
    </row>
    <row r="20" spans="1:6">
      <c r="A20" s="22"/>
      <c r="B20" s="21" t="s">
        <v>18</v>
      </c>
      <c r="C20" s="23"/>
      <c r="D20" s="21"/>
    </row>
    <row r="21" spans="1:6">
      <c r="A21" s="39"/>
      <c r="B21" s="29" t="s">
        <v>22</v>
      </c>
      <c r="C21" s="37"/>
      <c r="D21" s="29"/>
    </row>
    <row r="22" spans="1:6">
      <c r="A22" s="20"/>
      <c r="B22" s="36" t="s">
        <v>0</v>
      </c>
      <c r="C22" s="14">
        <f>C6+C11+C15+C19</f>
        <v>0</v>
      </c>
      <c r="D22" s="13"/>
    </row>
    <row r="23" spans="1:6">
      <c r="A23" s="138" t="s">
        <v>8</v>
      </c>
      <c r="B23" s="138"/>
      <c r="C23" s="138"/>
      <c r="D23" s="138"/>
      <c r="E23" s="4"/>
    </row>
    <row r="24" spans="1:6">
      <c r="A24" s="5"/>
      <c r="B24" s="15"/>
      <c r="C24" s="16"/>
      <c r="D24" s="15"/>
    </row>
    <row r="25" spans="1:6">
      <c r="A25" s="45" t="s">
        <v>23</v>
      </c>
      <c r="B25" s="44"/>
      <c r="C25" s="44"/>
      <c r="D25" s="45" t="s">
        <v>24</v>
      </c>
      <c r="E25" s="44"/>
      <c r="F25" s="46"/>
    </row>
  </sheetData>
  <mergeCells count="5">
    <mergeCell ref="A2:D2"/>
    <mergeCell ref="A3:D3"/>
    <mergeCell ref="A4:D4"/>
    <mergeCell ref="A23:D23"/>
    <mergeCell ref="A1:B1"/>
  </mergeCells>
  <printOptions horizontalCentered="1"/>
  <pageMargins left="0.43307086614173229" right="0.19685039370078741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6</vt:i4>
      </vt:variant>
    </vt:vector>
  </HeadingPairs>
  <TitlesOfParts>
    <vt:vector size="15" baseType="lpstr">
      <vt:lpstr>ขั้นต่ำนิติกร</vt:lpstr>
      <vt:lpstr>ขั้นต่ำ-วชก.รายได้</vt:lpstr>
      <vt:lpstr> พม.</vt:lpstr>
      <vt:lpstr> ลูกจ้าง</vt:lpstr>
      <vt:lpstr>ขั้นต่ำ-ตำแหน่งบริหาร</vt:lpstr>
      <vt:lpstr>ขั้นต่ำ-รถตำแหน่ง</vt:lpstr>
      <vt:lpstr>ขั้นต่ำ-จ่ายคืนค่าธรรมเนียมกศ.</vt:lpstr>
      <vt:lpstr>ขั้นต่ำ-เหมาบริการงบรายได้</vt:lpstr>
      <vt:lpstr>รายละเอียด</vt:lpstr>
      <vt:lpstr>'ขั้นต่ำ-เหมาบริการงบรายได้'!Print_Area</vt:lpstr>
      <vt:lpstr>รายละเอียด!Print_Area</vt:lpstr>
      <vt:lpstr>'ขั้นต่ำ-ตำแหน่งบริหาร'!Print_Titles</vt:lpstr>
      <vt:lpstr>'ขั้นต่ำ-รถตำแหน่ง'!Print_Titles</vt:lpstr>
      <vt:lpstr>'ขั้นต่ำ-เหมาบริการงบรายได้'!Print_Titles</vt:lpstr>
      <vt:lpstr>รายละเอียด!Print_Titles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bsru</cp:lastModifiedBy>
  <cp:lastPrinted>2017-03-22T03:02:56Z</cp:lastPrinted>
  <dcterms:created xsi:type="dcterms:W3CDTF">2015-05-15T03:07:55Z</dcterms:created>
  <dcterms:modified xsi:type="dcterms:W3CDTF">2017-03-22T09:57:25Z</dcterms:modified>
</cp:coreProperties>
</file>